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S都市整備部\S市街地整備課\共通\005_地区計画係\01 地区計画届出受付台帳\電子申請様式\"/>
    </mc:Choice>
  </mc:AlternateContent>
  <xr:revisionPtr revIDLastSave="0" documentId="13_ncr:1_{1A5ABF7F-35F9-44E5-BC41-9D2F4ECCCD77}" xr6:coauthVersionLast="47" xr6:coauthVersionMax="47" xr10:uidLastSave="{00000000-0000-0000-0000-000000000000}"/>
  <bookViews>
    <workbookView xWindow="-110" yWindow="-110" windowWidth="19420" windowHeight="11500" xr2:uid="{70EA01AA-6F7A-4D9C-B25C-2F78E5995BCA}"/>
  </bookViews>
  <sheets>
    <sheet name="記入用シート" sheetId="3" r:id="rId1"/>
    <sheet name="記入例" sheetId="6" r:id="rId2"/>
    <sheet name="変更届出書（出力）" sheetId="1" r:id="rId3"/>
  </sheets>
  <definedNames>
    <definedName name="_xlnm.Print_Area" localSheetId="0">記入用シート!$A$1:$I$28</definedName>
    <definedName name="_xlnm.Print_Area" localSheetId="1">記入例!$A$1:$I$28</definedName>
    <definedName name="_xlnm.Print_Area" localSheetId="2">'変更届出書（出力）'!$A$1:$AD$45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1" l="1"/>
  <c r="L23" i="1"/>
  <c r="L24" i="1"/>
  <c r="L25" i="1"/>
  <c r="L26" i="1"/>
  <c r="L27" i="1"/>
  <c r="L28" i="1"/>
  <c r="L29" i="1"/>
  <c r="L30" i="1"/>
  <c r="L31" i="1"/>
  <c r="L22" i="1"/>
  <c r="S12" i="1"/>
  <c r="S13" i="1"/>
  <c r="S11" i="1"/>
  <c r="S9" i="1"/>
  <c r="H27" i="6"/>
  <c r="H26" i="6"/>
  <c r="H25" i="6"/>
  <c r="H24" i="6"/>
  <c r="H23" i="6"/>
  <c r="N19" i="6"/>
  <c r="H12" i="6"/>
  <c r="H11" i="6"/>
  <c r="H10" i="6"/>
  <c r="H9" i="6"/>
  <c r="H8" i="6"/>
  <c r="H7" i="6"/>
  <c r="H6" i="6"/>
  <c r="H5" i="6"/>
  <c r="H4" i="6"/>
  <c r="H4" i="3"/>
  <c r="H27" i="3"/>
  <c r="H26" i="3"/>
  <c r="H25" i="3"/>
  <c r="H24" i="3"/>
  <c r="H23" i="3"/>
  <c r="H12" i="3"/>
  <c r="H11" i="3"/>
  <c r="H10" i="3"/>
  <c r="L43" i="1"/>
  <c r="L44" i="1"/>
  <c r="L42" i="1"/>
  <c r="P33" i="1"/>
  <c r="P32" i="1"/>
  <c r="P21" i="1"/>
  <c r="P20" i="1"/>
  <c r="N19" i="3"/>
  <c r="H9" i="3"/>
  <c r="H8" i="3"/>
  <c r="H7" i="3"/>
  <c r="H5" i="3"/>
  <c r="H6" i="3"/>
  <c r="I6" i="1"/>
  <c r="O19" i="6" l="1"/>
  <c r="P19" i="6"/>
  <c r="P19" i="3"/>
  <c r="D15" i="1" s="1"/>
  <c r="O19" i="3"/>
  <c r="B4" i="1" l="1"/>
  <c r="D16" i="1"/>
</calcChain>
</file>

<file path=xl/sharedStrings.xml><?xml version="1.0" encoding="utf-8"?>
<sst xmlns="http://schemas.openxmlformats.org/spreadsheetml/2006/main" count="235" uniqueCount="128">
  <si>
    <t>★こちらのシートにのみ入力し、届出書シートと記入例シートには入力しないでください。</t>
    <phoneticPr fontId="1"/>
  </si>
  <si>
    <t>入力欄</t>
    <rPh sb="0" eb="3">
      <t>ニュウリョクラン</t>
    </rPh>
    <phoneticPr fontId="1"/>
  </si>
  <si>
    <t>なみすけ</t>
    <phoneticPr fontId="1"/>
  </si>
  <si>
    <t>03-3312-2111</t>
    <phoneticPr fontId="1"/>
  </si>
  <si>
    <t>届出者</t>
    <rPh sb="0" eb="3">
      <t>トドケデシャ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</si>
  <si>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</si>
  <si>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</si>
  <si>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</si>
  <si>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１　当初の届出年月日</t>
    <rPh sb="2" eb="4">
      <t>トウショ</t>
    </rPh>
    <rPh sb="5" eb="10">
      <t>トドケデネンガッピ</t>
    </rPh>
    <phoneticPr fontId="1"/>
  </si>
  <si>
    <t>備考</t>
    <rPh sb="0" eb="2">
      <t>ビコウ</t>
    </rPh>
    <phoneticPr fontId="1"/>
  </si>
  <si>
    <t>　</t>
    <phoneticPr fontId="1"/>
  </si>
  <si>
    <t>なみおじ</t>
    <phoneticPr fontId="1"/>
  </si>
  <si>
    <t>地区計画・沿道地区計画の区域における変更届出書</t>
    <rPh sb="0" eb="4">
      <t>チクケイカク</t>
    </rPh>
    <rPh sb="5" eb="7">
      <t>エンドウ</t>
    </rPh>
    <rPh sb="7" eb="9">
      <t>チク</t>
    </rPh>
    <rPh sb="9" eb="11">
      <t>ケイカク</t>
    </rPh>
    <rPh sb="12" eb="14">
      <t>クイキ</t>
    </rPh>
    <rPh sb="18" eb="23">
      <t>ヘンコウトドケデショ</t>
    </rPh>
    <phoneticPr fontId="1"/>
  </si>
  <si>
    <t>届出を行う地区計画の種類を選択してください。</t>
    <rPh sb="0" eb="2">
      <t>トドケデ</t>
    </rPh>
    <rPh sb="3" eb="4">
      <t>オコナ</t>
    </rPh>
    <rPh sb="5" eb="9">
      <t>チクケイカク</t>
    </rPh>
    <rPh sb="10" eb="12">
      <t>シュルイ</t>
    </rPh>
    <rPh sb="13" eb="15">
      <t>センタク</t>
    </rPh>
    <phoneticPr fontId="1"/>
  </si>
  <si>
    <t>地区計画の種類</t>
    <rPh sb="0" eb="4">
      <t>チクケイカク</t>
    </rPh>
    <rPh sb="5" eb="7">
      <t>シュルイ</t>
    </rPh>
    <phoneticPr fontId="1"/>
  </si>
  <si>
    <t>蚕糸試験場跡地周辺地区地区計画</t>
  </si>
  <si>
    <t>蚕糸</t>
    <rPh sb="0" eb="2">
      <t>サンシ</t>
    </rPh>
    <phoneticPr fontId="1"/>
  </si>
  <si>
    <t>気象研究所跡地周辺地区地区計画</t>
    <rPh sb="0" eb="2">
      <t>キショウ</t>
    </rPh>
    <rPh sb="2" eb="5">
      <t>ケンキュウジョ</t>
    </rPh>
    <phoneticPr fontId="1"/>
  </si>
  <si>
    <t>気象研</t>
    <rPh sb="0" eb="3">
      <t>キショウケン</t>
    </rPh>
    <phoneticPr fontId="1"/>
  </si>
  <si>
    <t>宮前二丁目地区地区計画</t>
    <rPh sb="0" eb="2">
      <t>ミヤマエ</t>
    </rPh>
    <rPh sb="2" eb="3">
      <t>フタ</t>
    </rPh>
    <rPh sb="3" eb="5">
      <t>チョウメ</t>
    </rPh>
    <rPh sb="5" eb="7">
      <t>チク</t>
    </rPh>
    <phoneticPr fontId="1"/>
  </si>
  <si>
    <t>宮前二</t>
    <rPh sb="0" eb="2">
      <t>ミヤマエ</t>
    </rPh>
    <rPh sb="2" eb="3">
      <t>２</t>
    </rPh>
    <phoneticPr fontId="1"/>
  </si>
  <si>
    <t>大田黒周辺地区地区計画</t>
    <rPh sb="0" eb="3">
      <t>オオタグロ</t>
    </rPh>
    <phoneticPr fontId="1"/>
  </si>
  <si>
    <t>大田黒</t>
    <rPh sb="0" eb="3">
      <t>オオタグロ</t>
    </rPh>
    <phoneticPr fontId="1"/>
  </si>
  <si>
    <t>高井戸一丁目地区地区計画</t>
    <rPh sb="0" eb="3">
      <t>タカイド</t>
    </rPh>
    <rPh sb="3" eb="4">
      <t>イチ</t>
    </rPh>
    <rPh sb="4" eb="6">
      <t>チョウメ</t>
    </rPh>
    <rPh sb="6" eb="8">
      <t>チク</t>
    </rPh>
    <phoneticPr fontId="1"/>
  </si>
  <si>
    <t>高井戸一</t>
    <rPh sb="0" eb="3">
      <t>タカイド</t>
    </rPh>
    <rPh sb="3" eb="4">
      <t>１</t>
    </rPh>
    <phoneticPr fontId="1"/>
  </si>
  <si>
    <t>荻窪三丁目地区地区計画</t>
    <rPh sb="0" eb="2">
      <t>オギクボ</t>
    </rPh>
    <rPh sb="2" eb="3">
      <t>サン</t>
    </rPh>
    <rPh sb="3" eb="5">
      <t>チョウメ</t>
    </rPh>
    <rPh sb="5" eb="7">
      <t>チク</t>
    </rPh>
    <phoneticPr fontId="1"/>
  </si>
  <si>
    <t>荻窪三</t>
    <rPh sb="0" eb="2">
      <t>オギクボ</t>
    </rPh>
    <rPh sb="2" eb="3">
      <t>３</t>
    </rPh>
    <phoneticPr fontId="1"/>
  </si>
  <si>
    <t>成田東四丁目地区地区計画</t>
    <rPh sb="0" eb="3">
      <t>ナリタヒガシ</t>
    </rPh>
    <rPh sb="3" eb="4">
      <t>ヨン</t>
    </rPh>
    <rPh sb="4" eb="6">
      <t>チョウメ</t>
    </rPh>
    <rPh sb="6" eb="8">
      <t>チク</t>
    </rPh>
    <phoneticPr fontId="1"/>
  </si>
  <si>
    <t>成田東四</t>
    <rPh sb="0" eb="2">
      <t>ナリタ</t>
    </rPh>
    <rPh sb="2" eb="3">
      <t>ヒガシ</t>
    </rPh>
    <rPh sb="3" eb="4">
      <t>４</t>
    </rPh>
    <phoneticPr fontId="1"/>
  </si>
  <si>
    <t>宮前三丁目地区地区計画</t>
    <rPh sb="0" eb="2">
      <t>ミヤマエ</t>
    </rPh>
    <rPh sb="2" eb="3">
      <t>３</t>
    </rPh>
    <rPh sb="3" eb="5">
      <t>チョウメ</t>
    </rPh>
    <rPh sb="5" eb="7">
      <t>チク</t>
    </rPh>
    <phoneticPr fontId="1"/>
  </si>
  <si>
    <t>宮前三</t>
    <rPh sb="0" eb="2">
      <t>ミヤマエ</t>
    </rPh>
    <rPh sb="2" eb="3">
      <t>３</t>
    </rPh>
    <phoneticPr fontId="1"/>
  </si>
  <si>
    <t>玉川上水・放射５号線周辺地区地区計画</t>
    <rPh sb="0" eb="4">
      <t>タマガワジョウスイ</t>
    </rPh>
    <rPh sb="5" eb="7">
      <t>ホウシャ</t>
    </rPh>
    <rPh sb="8" eb="10">
      <t>ゴウセン</t>
    </rPh>
    <rPh sb="10" eb="12">
      <t>シュウヘン</t>
    </rPh>
    <phoneticPr fontId="1"/>
  </si>
  <si>
    <t>放射５</t>
    <rPh sb="0" eb="2">
      <t>ホウシャ</t>
    </rPh>
    <phoneticPr fontId="1"/>
  </si>
  <si>
    <t>阿佐ヶ谷駅北東地区地区計画</t>
    <rPh sb="0" eb="5">
      <t>アサガヤエキ</t>
    </rPh>
    <rPh sb="5" eb="7">
      <t>ホクトウ</t>
    </rPh>
    <rPh sb="7" eb="9">
      <t>チク</t>
    </rPh>
    <rPh sb="9" eb="11">
      <t>チク</t>
    </rPh>
    <phoneticPr fontId="1"/>
  </si>
  <si>
    <t>北東</t>
    <rPh sb="0" eb="2">
      <t>ホクトウ</t>
    </rPh>
    <phoneticPr fontId="1"/>
  </si>
  <si>
    <t>杉並区環七沿道地区計画</t>
    <rPh sb="0" eb="3">
      <t>スギナミク</t>
    </rPh>
    <rPh sb="3" eb="5">
      <t>カンナナ</t>
    </rPh>
    <rPh sb="5" eb="7">
      <t>エンドウ</t>
    </rPh>
    <rPh sb="7" eb="9">
      <t>チク</t>
    </rPh>
    <rPh sb="9" eb="11">
      <t>ケイカク</t>
    </rPh>
    <phoneticPr fontId="1"/>
  </si>
  <si>
    <t>環七</t>
    <rPh sb="0" eb="1">
      <t>カン</t>
    </rPh>
    <rPh sb="1" eb="2">
      <t>７</t>
    </rPh>
    <phoneticPr fontId="1"/>
  </si>
  <si>
    <t>杉並区環状八号線沿道地区計画</t>
    <rPh sb="0" eb="3">
      <t>スギナミク</t>
    </rPh>
    <rPh sb="3" eb="5">
      <t>カンジョウ</t>
    </rPh>
    <rPh sb="5" eb="6">
      <t>ハチ</t>
    </rPh>
    <rPh sb="6" eb="8">
      <t>ゴウセン</t>
    </rPh>
    <rPh sb="8" eb="10">
      <t>エンドウ</t>
    </rPh>
    <rPh sb="10" eb="12">
      <t>チク</t>
    </rPh>
    <rPh sb="12" eb="14">
      <t>ケイカク</t>
    </rPh>
    <phoneticPr fontId="1"/>
  </si>
  <si>
    <t>環八</t>
    <rPh sb="0" eb="1">
      <t>カン</t>
    </rPh>
    <rPh sb="1" eb="2">
      <t>ハチ</t>
    </rPh>
    <phoneticPr fontId="1"/>
  </si>
  <si>
    <r>
      <t>記載</t>
    </r>
    <r>
      <rPr>
        <sz val="14"/>
        <color theme="1"/>
        <rFont val="游ゴシック"/>
        <family val="3"/>
        <charset val="128"/>
      </rPr>
      <t>チェック</t>
    </r>
    <rPh sb="0" eb="2">
      <t>キサイ</t>
    </rPh>
    <phoneticPr fontId="1"/>
  </si>
  <si>
    <t>会社名：</t>
    <rPh sb="0" eb="3">
      <t>カイシャメイ</t>
    </rPh>
    <phoneticPr fontId="1"/>
  </si>
  <si>
    <t>氏名：</t>
    <rPh sb="0" eb="2">
      <t>シメイ</t>
    </rPh>
    <phoneticPr fontId="1"/>
  </si>
  <si>
    <t>行為の着手予定日より３０日前までに届出していただく必要があります。</t>
    <rPh sb="0" eb="2">
      <t>コウイ</t>
    </rPh>
    <rPh sb="3" eb="8">
      <t>チャクシュヨテイビ</t>
    </rPh>
    <rPh sb="12" eb="13">
      <t>ニチ</t>
    </rPh>
    <rPh sb="13" eb="14">
      <t>マエ</t>
    </rPh>
    <rPh sb="17" eb="19">
      <t>トドケデ</t>
    </rPh>
    <rPh sb="25" eb="27">
      <t>ヒツヨウ</t>
    </rPh>
    <phoneticPr fontId="1"/>
  </si>
  <si>
    <t>役職がある場合は氏名の前に記入してください。</t>
    <rPh sb="0" eb="2">
      <t>ヤクショク</t>
    </rPh>
    <rPh sb="5" eb="7">
      <t>バアイ</t>
    </rPh>
    <rPh sb="8" eb="10">
      <t>シメイ</t>
    </rPh>
    <rPh sb="11" eb="12">
      <t>マエ</t>
    </rPh>
    <rPh sb="13" eb="15">
      <t>キニュウ</t>
    </rPh>
    <phoneticPr fontId="1"/>
  </si>
  <si>
    <t>複数名のお名前を入力する際は、こちらに入力してください。</t>
    <rPh sb="0" eb="3">
      <t>フクスウメイ</t>
    </rPh>
    <phoneticPr fontId="1"/>
  </si>
  <si>
    <t>★入力欄の黄色いセル欄にのみ入力してください。</t>
  </si>
  <si>
    <t>変更①</t>
    <rPh sb="0" eb="2">
      <t>ヘンコウ</t>
    </rPh>
    <phoneticPr fontId="1"/>
  </si>
  <si>
    <t>変更②</t>
    <rPh sb="0" eb="2">
      <t>ヘンコウ</t>
    </rPh>
    <phoneticPr fontId="1"/>
  </si>
  <si>
    <t>変更③</t>
    <rPh sb="0" eb="2">
      <t>ヘンコウ</t>
    </rPh>
    <phoneticPr fontId="1"/>
  </si>
  <si>
    <t>変更④</t>
    <rPh sb="0" eb="2">
      <t>ヘンコウ</t>
    </rPh>
    <phoneticPr fontId="1"/>
  </si>
  <si>
    <t>変更⑤</t>
    <rPh sb="0" eb="2">
      <t>ヘンコウ</t>
    </rPh>
    <phoneticPr fontId="1"/>
  </si>
  <si>
    <t>変更⑥</t>
    <rPh sb="0" eb="2">
      <t>ヘンコウ</t>
    </rPh>
    <phoneticPr fontId="1"/>
  </si>
  <si>
    <t>変更⑦</t>
    <rPh sb="0" eb="2">
      <t>ヘンコウ</t>
    </rPh>
    <phoneticPr fontId="1"/>
  </si>
  <si>
    <t>変更⑧</t>
    <rPh sb="0" eb="2">
      <t>ヘンコウ</t>
    </rPh>
    <phoneticPr fontId="1"/>
  </si>
  <si>
    <t>変更⑨</t>
    <rPh sb="0" eb="2">
      <t>ヘンコウ</t>
    </rPh>
    <phoneticPr fontId="1"/>
  </si>
  <si>
    <t>変更⑩</t>
    <rPh sb="0" eb="2">
      <t>ヘンコウ</t>
    </rPh>
    <phoneticPr fontId="1"/>
  </si>
  <si>
    <t>変更部分に係る行為の着手予定日を入力してください。</t>
    <rPh sb="0" eb="4">
      <t>ヘンコウブブン</t>
    </rPh>
    <rPh sb="5" eb="6">
      <t>カカワ</t>
    </rPh>
    <rPh sb="7" eb="9">
      <t>コウイ</t>
    </rPh>
    <rPh sb="10" eb="15">
      <t>チャクシュヨテイビ</t>
    </rPh>
    <rPh sb="16" eb="18">
      <t>ニュウリョク</t>
    </rPh>
    <phoneticPr fontId="1"/>
  </si>
  <si>
    <t>変更部分に係る行為の完了予定日を入力してください。</t>
    <rPh sb="0" eb="4">
      <t>ヘンコウブブン</t>
    </rPh>
    <rPh sb="5" eb="6">
      <t>カカワ</t>
    </rPh>
    <rPh sb="7" eb="9">
      <t>コウイ</t>
    </rPh>
    <rPh sb="10" eb="15">
      <t>カンリョウヨテイビ</t>
    </rPh>
    <rPh sb="16" eb="18">
      <t>ニュウリョク</t>
    </rPh>
    <phoneticPr fontId="1"/>
  </si>
  <si>
    <t>ご担当者様の会社名を入力してください。</t>
    <rPh sb="1" eb="5">
      <t>タントウシャサマ</t>
    </rPh>
    <rPh sb="6" eb="9">
      <t>カイシャメイ</t>
    </rPh>
    <rPh sb="10" eb="12">
      <t>ニュウリョク</t>
    </rPh>
    <phoneticPr fontId="1"/>
  </si>
  <si>
    <t>ご担当者様の氏名を入力してください。</t>
    <rPh sb="1" eb="5">
      <t>タントウシャサマ</t>
    </rPh>
    <rPh sb="6" eb="8">
      <t>シメイ</t>
    </rPh>
    <rPh sb="9" eb="11">
      <t>ニュウリョク</t>
    </rPh>
    <phoneticPr fontId="1"/>
  </si>
  <si>
    <t>ご担当者様の電話番号を入力してください。</t>
    <rPh sb="1" eb="5">
      <t>タントウシャサマ</t>
    </rPh>
    <rPh sb="6" eb="10">
      <t>デンワバンゴウ</t>
    </rPh>
    <rPh sb="11" eb="13">
      <t>ニュウリョク</t>
    </rPh>
    <phoneticPr fontId="1"/>
  </si>
  <si>
    <t>No.</t>
    <phoneticPr fontId="1"/>
  </si>
  <si>
    <t>No.1</t>
    <phoneticPr fontId="1"/>
  </si>
  <si>
    <t>No.2</t>
  </si>
  <si>
    <t>No.3</t>
  </si>
  <si>
    <t>No.4</t>
    <phoneticPr fontId="1"/>
  </si>
  <si>
    <t>No.5</t>
    <phoneticPr fontId="1"/>
  </si>
  <si>
    <t>No.7</t>
    <phoneticPr fontId="1"/>
  </si>
  <si>
    <t>No.9</t>
  </si>
  <si>
    <t>No.10</t>
  </si>
  <si>
    <t>No.11</t>
  </si>
  <si>
    <t>当初の届出書の受付番号を入力してください。</t>
    <rPh sb="0" eb="2">
      <t>トウショ</t>
    </rPh>
    <rPh sb="3" eb="5">
      <t>トドケデ</t>
    </rPh>
    <rPh sb="5" eb="6">
      <t>ショ</t>
    </rPh>
    <rPh sb="7" eb="9">
      <t>ウケツケ</t>
    </rPh>
    <rPh sb="9" eb="11">
      <t>バンゴウ</t>
    </rPh>
    <rPh sb="12" eb="14">
      <t>ニュウリョク</t>
    </rPh>
    <phoneticPr fontId="1"/>
  </si>
  <si>
    <t>当初の届出年月日を入力してください。</t>
    <rPh sb="0" eb="2">
      <t>トウショ</t>
    </rPh>
    <rPh sb="3" eb="5">
      <t>トドケデ</t>
    </rPh>
    <rPh sb="5" eb="8">
      <t>ネンガッピ</t>
    </rPh>
    <rPh sb="9" eb="11">
      <t>ニュウリョク</t>
    </rPh>
    <phoneticPr fontId="1"/>
  </si>
  <si>
    <t>届出者の住所を入力してください。</t>
    <rPh sb="0" eb="3">
      <t>トドケデシャ</t>
    </rPh>
    <rPh sb="4" eb="6">
      <t>ジュウショ</t>
    </rPh>
    <rPh sb="7" eb="9">
      <t>ニュウリョク</t>
    </rPh>
    <phoneticPr fontId="1"/>
  </si>
  <si>
    <t>届出日年月日を入力してください。</t>
    <rPh sb="0" eb="6">
      <t>トドケデビネンガッピ</t>
    </rPh>
    <rPh sb="7" eb="9">
      <t>ニュウリョク</t>
    </rPh>
    <phoneticPr fontId="1"/>
  </si>
  <si>
    <t>届出者の氏名を入力してください。</t>
    <rPh sb="0" eb="3">
      <t>トドケデシャ</t>
    </rPh>
    <rPh sb="4" eb="6">
      <t>シメイ</t>
    </rPh>
    <rPh sb="7" eb="9">
      <t>ニュウリョク</t>
    </rPh>
    <phoneticPr fontId="1"/>
  </si>
  <si>
    <t>２　当初の届出受付番号</t>
    <rPh sb="2" eb="4">
      <t>トウショ</t>
    </rPh>
    <rPh sb="5" eb="7">
      <t>トドケデ</t>
    </rPh>
    <rPh sb="7" eb="11">
      <t>ウケツケバンゴウ</t>
    </rPh>
    <phoneticPr fontId="1"/>
  </si>
  <si>
    <t>行為の届出書の日付を入力してください。</t>
    <rPh sb="0" eb="2">
      <t>コウイ</t>
    </rPh>
    <rPh sb="3" eb="6">
      <t>トドケデショ</t>
    </rPh>
    <rPh sb="7" eb="9">
      <t>ヒヅケ</t>
    </rPh>
    <rPh sb="10" eb="12">
      <t>ニュウリョク</t>
    </rPh>
    <phoneticPr fontId="1"/>
  </si>
  <si>
    <t>通知書に記載されている受付番号を入力してください。（○○第●●号）</t>
    <rPh sb="0" eb="3">
      <t>ツウチショ</t>
    </rPh>
    <rPh sb="4" eb="6">
      <t>キサイ</t>
    </rPh>
    <rPh sb="11" eb="13">
      <t>ウケツケ</t>
    </rPh>
    <rPh sb="13" eb="15">
      <t>バンゴウ</t>
    </rPh>
    <rPh sb="16" eb="18">
      <t>ニュウリョク</t>
    </rPh>
    <rPh sb="28" eb="29">
      <t>ダイ</t>
    </rPh>
    <rPh sb="31" eb="32">
      <t>ゴウ</t>
    </rPh>
    <phoneticPr fontId="1"/>
  </si>
  <si>
    <t>３　変更の内容</t>
    <rPh sb="2" eb="4">
      <t>ヘンコウ</t>
    </rPh>
    <rPh sb="5" eb="7">
      <t>ナイヨウ</t>
    </rPh>
    <phoneticPr fontId="1"/>
  </si>
  <si>
    <t>４　変更部分に係る行為の着手予定日</t>
    <rPh sb="2" eb="6">
      <t>ヘンコウブブン</t>
    </rPh>
    <rPh sb="7" eb="8">
      <t>カカワ</t>
    </rPh>
    <rPh sb="9" eb="11">
      <t>コウイ</t>
    </rPh>
    <rPh sb="12" eb="17">
      <t>チャクシュヨテイビ</t>
    </rPh>
    <phoneticPr fontId="1"/>
  </si>
  <si>
    <t>５　変更部分に係る行為の完了予定日</t>
    <rPh sb="2" eb="6">
      <t>ヘンコウブブン</t>
    </rPh>
    <rPh sb="7" eb="8">
      <t>カカワ</t>
    </rPh>
    <rPh sb="9" eb="11">
      <t>コウイ</t>
    </rPh>
    <rPh sb="12" eb="17">
      <t>カンリョウヨテイビ</t>
    </rPh>
    <phoneticPr fontId="1"/>
  </si>
  <si>
    <t>１．届出者が法人である場合においては、氏名は、その法人の名称及び代表者の</t>
    <rPh sb="2" eb="5">
      <t>トドケデシャ</t>
    </rPh>
    <rPh sb="6" eb="8">
      <t>ホウジン</t>
    </rPh>
    <rPh sb="11" eb="13">
      <t>バアイ</t>
    </rPh>
    <rPh sb="19" eb="21">
      <t>シメイ</t>
    </rPh>
    <rPh sb="25" eb="27">
      <t>ホウジン</t>
    </rPh>
    <rPh sb="28" eb="30">
      <t>メイショウ</t>
    </rPh>
    <rPh sb="30" eb="31">
      <t>オヨ</t>
    </rPh>
    <rPh sb="32" eb="35">
      <t>ダイヒョウシャ</t>
    </rPh>
    <phoneticPr fontId="1"/>
  </si>
  <si>
    <t>　　氏名を記載すること。</t>
    <rPh sb="2" eb="4">
      <t>シメイ</t>
    </rPh>
    <rPh sb="5" eb="7">
      <t>キサイ</t>
    </rPh>
    <phoneticPr fontId="1"/>
  </si>
  <si>
    <t>２．変更の内容は、変更前及び変更後の内容を対照させて記載すること。</t>
    <rPh sb="2" eb="4">
      <t>ヘンコウ</t>
    </rPh>
    <rPh sb="5" eb="7">
      <t>ナイヨウ</t>
    </rPh>
    <rPh sb="9" eb="13">
      <t>ヘンコウマエオヨ</t>
    </rPh>
    <rPh sb="14" eb="17">
      <t>ヘンコウゴ</t>
    </rPh>
    <rPh sb="18" eb="20">
      <t>ナイヨウ</t>
    </rPh>
    <rPh sb="21" eb="23">
      <t>タイショウ</t>
    </rPh>
    <rPh sb="26" eb="28">
      <t>キサイ</t>
    </rPh>
    <phoneticPr fontId="1"/>
  </si>
  <si>
    <t>●連絡先</t>
    <rPh sb="1" eb="4">
      <t>レンラクサキ</t>
    </rPh>
    <phoneticPr fontId="1"/>
  </si>
  <si>
    <t>No.6</t>
  </si>
  <si>
    <t>No.8</t>
    <phoneticPr fontId="1"/>
  </si>
  <si>
    <t>No.12</t>
  </si>
  <si>
    <t>リストから選択してください。</t>
    <rPh sb="5" eb="7">
      <t>センタク</t>
    </rPh>
    <phoneticPr fontId="1"/>
  </si>
  <si>
    <t>杉並区阿佐谷南1-15-1</t>
    <phoneticPr fontId="1"/>
  </si>
  <si>
    <t>杉並区役所</t>
    <rPh sb="0" eb="5">
      <t>スギナミクヤクショ</t>
    </rPh>
    <phoneticPr fontId="1"/>
  </si>
  <si>
    <t>なみー</t>
    <phoneticPr fontId="1"/>
  </si>
  <si>
    <t>環七第803号</t>
    <rPh sb="0" eb="2">
      <t>カンナナ</t>
    </rPh>
    <rPh sb="2" eb="3">
      <t>ダイ</t>
    </rPh>
    <rPh sb="6" eb="7">
      <t>ゴウ</t>
    </rPh>
    <phoneticPr fontId="1"/>
  </si>
  <si>
    <t>CB4段→CB1段+アルミフェンスH1000</t>
    <rPh sb="3" eb="4">
      <t>ダン</t>
    </rPh>
    <rPh sb="8" eb="9">
      <t>ダン</t>
    </rPh>
    <phoneticPr fontId="1"/>
  </si>
  <si>
    <t>地上３階→地上２階地下１階</t>
    <rPh sb="0" eb="2">
      <t>チジョウ</t>
    </rPh>
    <rPh sb="3" eb="4">
      <t>カイ</t>
    </rPh>
    <rPh sb="5" eb="7">
      <t>チジョウ</t>
    </rPh>
    <rPh sb="8" eb="9">
      <t>カイ</t>
    </rPh>
    <rPh sb="9" eb="11">
      <t>チカ</t>
    </rPh>
    <rPh sb="12" eb="13">
      <t>カイ</t>
    </rPh>
    <phoneticPr fontId="1"/>
  </si>
  <si>
    <t>地区計画・沿道地区計画の区域内における行為の変更届出書</t>
    <rPh sb="0" eb="4">
      <t>チクケイカク</t>
    </rPh>
    <rPh sb="5" eb="7">
      <t>エンドウ</t>
    </rPh>
    <rPh sb="7" eb="9">
      <t>チク</t>
    </rPh>
    <rPh sb="9" eb="11">
      <t>ケイカク</t>
    </rPh>
    <rPh sb="12" eb="14">
      <t>クイキ</t>
    </rPh>
    <rPh sb="14" eb="15">
      <t>ナイ</t>
    </rPh>
    <rPh sb="19" eb="21">
      <t>コウイ</t>
    </rPh>
    <rPh sb="22" eb="27">
      <t>ヘンコウトドケデショ</t>
    </rPh>
    <phoneticPr fontId="1"/>
  </si>
  <si>
    <t>記入項目</t>
    <rPh sb="0" eb="2">
      <t>キニュウ</t>
    </rPh>
    <phoneticPr fontId="1"/>
  </si>
  <si>
    <t>届出者氏名</t>
    <rPh sb="0" eb="3">
      <t>トドケデシャ</t>
    </rPh>
    <rPh sb="3" eb="5">
      <t>シメイ</t>
    </rPh>
    <phoneticPr fontId="1"/>
  </si>
  <si>
    <t>届出住所</t>
    <rPh sb="0" eb="2">
      <t>トドケデ</t>
    </rPh>
    <rPh sb="2" eb="4">
      <t>ジュウショ</t>
    </rPh>
    <phoneticPr fontId="1"/>
  </si>
  <si>
    <t>届出地番</t>
    <rPh sb="0" eb="2">
      <t>トドケデ</t>
    </rPh>
    <rPh sb="2" eb="4">
      <t>チバン</t>
    </rPh>
    <phoneticPr fontId="1"/>
  </si>
  <si>
    <t>構造</t>
    <rPh sb="0" eb="2">
      <t>コウゾウ</t>
    </rPh>
    <phoneticPr fontId="1"/>
  </si>
  <si>
    <t>階数</t>
    <rPh sb="0" eb="2">
      <t>カイスウ</t>
    </rPh>
    <phoneticPr fontId="1"/>
  </si>
  <si>
    <t>用途</t>
    <rPh sb="0" eb="2">
      <t>ヨウト</t>
    </rPh>
    <phoneticPr fontId="1"/>
  </si>
  <si>
    <t>敷地面積</t>
    <rPh sb="0" eb="4">
      <t>シキチメンセキ</t>
    </rPh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</si>
  <si>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</si>
  <si>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</si>
  <si>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地盤面からの高さ</t>
    <rPh sb="0" eb="3">
      <t>ジバンメン</t>
    </rPh>
    <rPh sb="6" eb="7">
      <t>タカ</t>
    </rPh>
    <phoneticPr fontId="1"/>
  </si>
  <si>
    <t>沿道整備道路中心からの高さ</t>
    <rPh sb="0" eb="6">
      <t>エンドウセイビドウロ</t>
    </rPh>
    <rPh sb="6" eb="8">
      <t>チュウシン</t>
    </rPh>
    <rPh sb="11" eb="12">
      <t>タカ</t>
    </rPh>
    <phoneticPr fontId="1"/>
  </si>
  <si>
    <t>垣又はさくの構造</t>
    <rPh sb="0" eb="2">
      <t>カキマタ</t>
    </rPh>
    <rPh sb="6" eb="8">
      <t>コウゾウ</t>
    </rPh>
    <phoneticPr fontId="1"/>
  </si>
  <si>
    <t>建築物の面する長さ</t>
    <rPh sb="0" eb="3">
      <t>ケンチクブツ</t>
    </rPh>
    <rPh sb="4" eb="5">
      <t>メン</t>
    </rPh>
    <rPh sb="7" eb="8">
      <t>ナガ</t>
    </rPh>
    <phoneticPr fontId="1"/>
  </si>
  <si>
    <t>敷地の接する長さ</t>
    <rPh sb="0" eb="2">
      <t>シキチ</t>
    </rPh>
    <rPh sb="3" eb="4">
      <t>セッ</t>
    </rPh>
    <rPh sb="6" eb="7">
      <t>ナガ</t>
    </rPh>
    <phoneticPr fontId="1"/>
  </si>
  <si>
    <t>その他</t>
    <rPh sb="2" eb="3">
      <t>タ</t>
    </rPh>
    <phoneticPr fontId="1"/>
  </si>
  <si>
    <t xml:space="preserve">変更事項を選択のうえ、変更の内容を入力してください。
記載例
（変更前）→（変更後）
</t>
    <rPh sb="11" eb="13">
      <t>ヘンコウ</t>
    </rPh>
    <rPh sb="14" eb="16">
      <t>ナイヨウ</t>
    </rPh>
    <rPh sb="17" eb="19">
      <t>ニュウリョク</t>
    </rPh>
    <rPh sb="28" eb="31">
      <t>キサイレイ</t>
    </rPh>
    <rPh sb="33" eb="36">
      <t>ヘンコウマエ</t>
    </rPh>
    <rPh sb="39" eb="42">
      <t>ヘンコウゴ</t>
    </rPh>
    <phoneticPr fontId="1"/>
  </si>
  <si>
    <t>変更の内容を入力してください。</t>
    <rPh sb="0" eb="2">
      <t>ヘンコウ</t>
    </rPh>
    <rPh sb="3" eb="5">
      <t>ナイヨウ</t>
    </rPh>
    <rPh sb="6" eb="8">
      <t>ニュウリョク</t>
    </rPh>
    <phoneticPr fontId="1"/>
  </si>
  <si>
    <t>変更事項</t>
    <rPh sb="0" eb="4">
      <t>ヘンコウジコウ</t>
    </rPh>
    <phoneticPr fontId="1"/>
  </si>
  <si>
    <t>変更内容</t>
    <rPh sb="0" eb="4">
      <t>ヘンコウナイヨウ</t>
    </rPh>
    <phoneticPr fontId="1"/>
  </si>
  <si>
    <t>120.00㎡→115.00㎡</t>
    <phoneticPr fontId="1"/>
  </si>
  <si>
    <t>9.8ｍ→6.2ｍ</t>
    <phoneticPr fontId="1"/>
  </si>
  <si>
    <t>12.50ｍ→12.00ｍ</t>
    <phoneticPr fontId="1"/>
  </si>
  <si>
    <t>152.83㎡→152.98㎡</t>
    <phoneticPr fontId="1"/>
  </si>
  <si>
    <t>65.00㎡→65.03㎡</t>
    <phoneticPr fontId="1"/>
  </si>
  <si>
    <t>外壁色変更：グレー→アイボリー</t>
    <rPh sb="0" eb="2">
      <t>ガイヘキ</t>
    </rPh>
    <rPh sb="2" eb="3">
      <t>ショク</t>
    </rPh>
    <rPh sb="3" eb="5">
      <t>ヘンコウ</t>
    </rPh>
    <phoneticPr fontId="1"/>
  </si>
  <si>
    <t>杉並区長　宛</t>
    <rPh sb="0" eb="4">
      <t>スギナミクチョウ</t>
    </rPh>
    <rPh sb="5" eb="6">
      <t>アテ</t>
    </rPh>
    <phoneticPr fontId="1"/>
  </si>
  <si>
    <t xml:space="preserve">会 社 名： </t>
    <rPh sb="0" eb="1">
      <t>カイ</t>
    </rPh>
    <rPh sb="2" eb="3">
      <t>シャ</t>
    </rPh>
    <rPh sb="4" eb="5">
      <t>ナ</t>
    </rPh>
    <phoneticPr fontId="1"/>
  </si>
  <si>
    <t xml:space="preserve">氏　　名： </t>
    <rPh sb="0" eb="1">
      <t>シ</t>
    </rPh>
    <rPh sb="3" eb="4">
      <t>ナ</t>
    </rPh>
    <phoneticPr fontId="1"/>
  </si>
  <si>
    <t xml:space="preserve">電話番号： </t>
    <rPh sb="0" eb="2">
      <t>デンワ</t>
    </rPh>
    <rPh sb="2" eb="4">
      <t>バンゴウ</t>
    </rPh>
    <phoneticPr fontId="1"/>
  </si>
  <si>
    <t>別記様式第２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</si>
</sst>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[$]ggge&quot;年&quot;m&quot;月&quot;d&quot;日&quot;;@" x16r2:formatCode16="[$-ja-JP-x-gannen]ggge&quot;年&quot;m&quot;月&quot;d&quot;日&quot;;@"/>
    <numFmt numFmtId="178" formatCode="[$-411]ggge&quot;年&quot;m&quot;月&quot;d&quot;日&quot;;@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游ゴシック"/>
      <family val="3"/>
      <charset val="128"/>
      <scheme val="minor"/>
    </font>
    <font>
      <sz val="12"/>
      <color rgb="FFC00000"/>
      <name val="游ゴシック"/>
      <family val="3"/>
      <charset val="128"/>
      <scheme val="minor"/>
    </font>
    <font>
      <sz val="11"/>
      <color rgb="FFA0A0A0"/>
      <name val="游ゴシック"/>
      <family val="3"/>
      <charset val="128"/>
      <scheme val="minor"/>
    </font>
    <font>
      <sz val="11"/>
      <color theme="0" tint="-0.3499862666707357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sz val="14"/>
      <color rgb="FFFF0000"/>
      <name val="游ゴシック"/>
      <family val="2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1"/>
      <color rgb="FFA20000"/>
      <name val="游ゴシック"/>
      <family val="3"/>
      <charset val="128"/>
      <scheme val="minor"/>
    </font>
    <font>
      <sz val="14"/>
      <color rgb="FFA20000"/>
      <name val="游ゴシック"/>
      <family val="3"/>
      <charset val="128"/>
      <scheme val="minor"/>
    </font>
    <font>
      <sz val="14"/>
      <color rgb="FF0070C0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7" fillId="2" borderId="16" xfId="0" applyFont="1" applyFill="1" applyBorder="1" applyProtection="1">
      <alignment vertical="center"/>
      <protection locked="0"/>
    </xf>
    <xf numFmtId="0" fontId="7" fillId="2" borderId="18" xfId="0" applyFont="1" applyFill="1" applyBorder="1" applyProtection="1">
      <alignment vertical="center"/>
      <protection locked="0"/>
    </xf>
    <xf numFmtId="0" fontId="7" fillId="2" borderId="20" xfId="0" applyFont="1" applyFill="1" applyBorder="1" applyProtection="1">
      <alignment vertical="center"/>
      <protection locked="0"/>
    </xf>
    <xf numFmtId="0" fontId="11" fillId="3" borderId="0" xfId="0" applyFont="1" applyFill="1" applyAlignment="1"/>
    <xf numFmtId="0" fontId="12" fillId="3" borderId="0" xfId="0" applyFont="1" applyFill="1">
      <alignment vertical="center"/>
    </xf>
    <xf numFmtId="0" fontId="4" fillId="3" borderId="0" xfId="0" applyFont="1" applyFill="1" applyAlignment="1"/>
    <xf numFmtId="0" fontId="0" fillId="3" borderId="0" xfId="0" applyFill="1">
      <alignment vertical="center"/>
    </xf>
    <xf numFmtId="0" fontId="4" fillId="3" borderId="0" xfId="0" applyFont="1" applyFill="1">
      <alignment vertical="center"/>
    </xf>
    <xf numFmtId="0" fontId="7" fillId="3" borderId="3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7" fillId="3" borderId="2" xfId="0" applyFont="1" applyFill="1" applyBorder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10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right" vertical="center"/>
    </xf>
    <xf numFmtId="0" fontId="13" fillId="3" borderId="3" xfId="0" applyFont="1" applyFill="1" applyBorder="1">
      <alignment vertical="center"/>
    </xf>
    <xf numFmtId="0" fontId="7" fillId="3" borderId="6" xfId="0" applyFont="1" applyFill="1" applyBorder="1" applyAlignment="1">
      <alignment vertical="center" shrinkToFit="1"/>
    </xf>
    <xf numFmtId="0" fontId="9" fillId="3" borderId="3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2" borderId="16" xfId="0" applyFont="1" applyFill="1" applyBorder="1" applyAlignment="1" applyProtection="1">
      <alignment vertical="center" shrinkToFit="1"/>
      <protection locked="0"/>
    </xf>
    <xf numFmtId="0" fontId="7" fillId="2" borderId="18" xfId="0" applyFont="1" applyFill="1" applyBorder="1" applyAlignment="1" applyProtection="1">
      <alignment vertical="center" shrinkToFit="1"/>
      <protection locked="0"/>
    </xf>
    <xf numFmtId="0" fontId="7" fillId="2" borderId="20" xfId="0" applyFont="1" applyFill="1" applyBorder="1" applyAlignment="1" applyProtection="1">
      <alignment vertical="center" shrinkToFit="1"/>
      <protection locked="0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176" fontId="2" fillId="3" borderId="0" xfId="0" applyNumberFormat="1" applyFont="1" applyFill="1" applyAlignment="1">
      <alignment horizontal="center" vertical="center"/>
    </xf>
    <xf numFmtId="176" fontId="2" fillId="3" borderId="0" xfId="0" applyNumberFormat="1" applyFont="1" applyFill="1">
      <alignment vertical="center"/>
    </xf>
    <xf numFmtId="178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vertical="center" wrapText="1"/>
    </xf>
    <xf numFmtId="0" fontId="16" fillId="3" borderId="0" xfId="0" applyFont="1" applyFill="1">
      <alignment vertical="center"/>
    </xf>
    <xf numFmtId="0" fontId="7" fillId="3" borderId="4" xfId="0" applyFont="1" applyFill="1" applyBorder="1">
      <alignment vertical="center"/>
    </xf>
    <xf numFmtId="0" fontId="7" fillId="3" borderId="3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21" xfId="0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vertical="center" wrapText="1"/>
      <protection locked="0"/>
    </xf>
    <xf numFmtId="0" fontId="7" fillId="2" borderId="23" xfId="0" applyFont="1" applyFill="1" applyBorder="1" applyAlignment="1" applyProtection="1">
      <alignment vertical="center" wrapText="1"/>
      <protection locked="0"/>
    </xf>
    <xf numFmtId="0" fontId="7" fillId="2" borderId="24" xfId="0" applyFont="1" applyFill="1" applyBorder="1" applyAlignment="1" applyProtection="1">
      <alignment vertical="center" wrapText="1"/>
      <protection locked="0"/>
    </xf>
    <xf numFmtId="0" fontId="7" fillId="2" borderId="22" xfId="0" applyFont="1" applyFill="1" applyBorder="1" applyAlignment="1" applyProtection="1">
      <alignment vertical="center" wrapText="1" shrinkToFit="1"/>
      <protection locked="0"/>
    </xf>
    <xf numFmtId="0" fontId="7" fillId="2" borderId="23" xfId="0" applyFont="1" applyFill="1" applyBorder="1" applyAlignment="1" applyProtection="1">
      <alignment vertical="center" wrapText="1" shrinkToFit="1"/>
      <protection locked="0"/>
    </xf>
    <xf numFmtId="0" fontId="7" fillId="2" borderId="24" xfId="0" applyFont="1" applyFill="1" applyBorder="1" applyAlignment="1" applyProtection="1">
      <alignment vertical="center" wrapText="1" shrinkToFit="1"/>
      <protection locked="0"/>
    </xf>
    <xf numFmtId="0" fontId="17" fillId="3" borderId="0" xfId="0" applyFont="1" applyFill="1">
      <alignment vertical="center"/>
    </xf>
    <xf numFmtId="0" fontId="9" fillId="3" borderId="12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2" borderId="4" xfId="0" applyFont="1" applyFill="1" applyBorder="1" applyProtection="1">
      <alignment vertical="center"/>
      <protection locked="0"/>
    </xf>
    <xf numFmtId="0" fontId="7" fillId="2" borderId="5" xfId="0" applyFont="1" applyFill="1" applyBorder="1" applyProtection="1">
      <alignment vertical="center"/>
      <protection locked="0"/>
    </xf>
    <xf numFmtId="0" fontId="7" fillId="2" borderId="6" xfId="0" applyFont="1" applyFill="1" applyBorder="1" applyProtection="1">
      <alignment vertical="center"/>
      <protection locked="0"/>
    </xf>
    <xf numFmtId="177" fontId="7" fillId="2" borderId="4" xfId="0" applyNumberFormat="1" applyFont="1" applyFill="1" applyBorder="1" applyAlignment="1" applyProtection="1">
      <alignment horizontal="left" vertical="center"/>
      <protection locked="0"/>
    </xf>
    <xf numFmtId="177" fontId="7" fillId="2" borderId="5" xfId="0" applyNumberFormat="1" applyFont="1" applyFill="1" applyBorder="1" applyAlignment="1" applyProtection="1">
      <alignment horizontal="left" vertical="center"/>
      <protection locked="0"/>
    </xf>
    <xf numFmtId="177" fontId="7" fillId="2" borderId="6" xfId="0" applyNumberFormat="1" applyFont="1" applyFill="1" applyBorder="1" applyAlignment="1" applyProtection="1">
      <alignment horizontal="left" vertical="center"/>
      <protection locked="0"/>
    </xf>
    <xf numFmtId="0" fontId="7" fillId="3" borderId="12" xfId="0" applyFont="1" applyFill="1" applyBorder="1">
      <alignment vertical="center"/>
    </xf>
    <xf numFmtId="0" fontId="7" fillId="3" borderId="13" xfId="0" applyFont="1" applyFill="1" applyBorder="1">
      <alignment vertical="center"/>
    </xf>
    <xf numFmtId="0" fontId="7" fillId="3" borderId="14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178" fontId="7" fillId="2" borderId="10" xfId="0" applyNumberFormat="1" applyFont="1" applyFill="1" applyBorder="1" applyAlignment="1" applyProtection="1">
      <alignment horizontal="left" vertical="center"/>
      <protection locked="0"/>
    </xf>
    <xf numFmtId="178" fontId="7" fillId="2" borderId="7" xfId="0" applyNumberFormat="1" applyFont="1" applyFill="1" applyBorder="1" applyAlignment="1" applyProtection="1">
      <alignment horizontal="left" vertical="center"/>
      <protection locked="0"/>
    </xf>
    <xf numFmtId="178" fontId="7" fillId="2" borderId="11" xfId="0" applyNumberFormat="1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Protection="1">
      <alignment vertical="center"/>
      <protection locked="0"/>
    </xf>
    <xf numFmtId="0" fontId="7" fillId="2" borderId="1" xfId="0" applyFont="1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5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7" fillId="3" borderId="8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7" fillId="3" borderId="10" xfId="0" applyFont="1" applyFill="1" applyBorder="1">
      <alignment vertical="center"/>
    </xf>
    <xf numFmtId="0" fontId="7" fillId="2" borderId="5" xfId="0" applyFont="1" applyFill="1" applyBorder="1" applyAlignment="1" applyProtection="1">
      <alignment vertical="center" wrapText="1"/>
      <protection locked="0"/>
    </xf>
    <xf numFmtId="0" fontId="7" fillId="2" borderId="6" xfId="0" applyFont="1" applyFill="1" applyBorder="1" applyAlignment="1" applyProtection="1">
      <alignment vertical="center" wrapText="1"/>
      <protection locked="0"/>
    </xf>
    <xf numFmtId="0" fontId="2" fillId="3" borderId="0" xfId="0" applyFont="1" applyFill="1" applyAlignment="1">
      <alignment vertical="center" shrinkToFit="1"/>
    </xf>
    <xf numFmtId="0" fontId="2" fillId="3" borderId="0" xfId="0" applyFont="1" applyFill="1">
      <alignment vertical="center"/>
    </xf>
    <xf numFmtId="178" fontId="2" fillId="3" borderId="0" xfId="0" applyNumberFormat="1" applyFont="1" applyFill="1" applyAlignment="1">
      <alignment horizontal="center" vertical="center"/>
    </xf>
    <xf numFmtId="0" fontId="14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176" fontId="2" fillId="3" borderId="0" xfId="0" applyNumberFormat="1" applyFont="1" applyFill="1" applyAlignment="1">
      <alignment horizontal="center" vertical="center"/>
    </xf>
    <xf numFmtId="176" fontId="2" fillId="3" borderId="0" xfId="0" applyNumberFormat="1" applyFont="1" applyFill="1">
      <alignment vertical="center"/>
    </xf>
    <xf numFmtId="0" fontId="2" fillId="3" borderId="0" xfId="0" applyFont="1" applyFill="1" applyAlignment="1">
      <alignment vertical="center" wrapText="1"/>
    </xf>
    <xf numFmtId="178" fontId="2" fillId="3" borderId="0" xfId="0" applyNumberFormat="1" applyFont="1" applyFill="1" applyAlignment="1">
      <alignment horizontal="right" vertical="center"/>
    </xf>
    <xf numFmtId="0" fontId="15" fillId="3" borderId="0" xfId="0" applyFont="1" applyFill="1">
      <alignment vertical="center"/>
    </xf>
    <xf numFmtId="0" fontId="16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center" vertical="center"/>
    </xf>
    <xf numFmtId="0" fontId="16" fillId="3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AAE8-FE7B-4D96-ADD0-DD4BF4B00DC7}">
  <sheetPr>
    <tabColor rgb="FFFFC000"/>
  </sheetPr>
  <dimension ref="B1:Y27"/>
  <sheetViews>
    <sheetView tabSelected="1" view="pageBreakPreview" zoomScale="55" zoomScaleNormal="60" zoomScaleSheetLayoutView="55" workbookViewId="0">
      <selection activeCell="D4" sqref="D4:F4"/>
    </sheetView>
  </sheetViews>
  <sheetFormatPr defaultRowHeight="39.5" customHeight="1"/>
  <cols>
    <col min="1" max="2" width="8.6640625" style="7"/>
    <col min="3" max="3" width="59.08203125" style="7" customWidth="1"/>
    <col min="4" max="4" width="11.5" style="7" bestFit="1" customWidth="1"/>
    <col min="5" max="5" width="23" style="7" customWidth="1"/>
    <col min="6" max="6" width="58.9140625" style="7" customWidth="1"/>
    <col min="7" max="7" width="50.1640625" style="7" customWidth="1"/>
    <col min="8" max="8" width="29.33203125" style="7" customWidth="1"/>
    <col min="9" max="9" width="8.6640625" style="7"/>
    <col min="10" max="11" width="8.58203125" style="46"/>
    <col min="12" max="12" width="8.58203125" style="13"/>
    <col min="13" max="13" width="8.6640625" style="13"/>
    <col min="14" max="17" width="8.58203125" style="13"/>
    <col min="18" max="25" width="8.58203125" style="46"/>
    <col min="26" max="84" width="8.58203125" style="7"/>
    <col min="85" max="16384" width="8.6640625" style="7"/>
  </cols>
  <sheetData>
    <row r="1" spans="2:16" ht="39.5" customHeight="1">
      <c r="B1" s="4" t="s">
        <v>0</v>
      </c>
      <c r="C1" s="5"/>
      <c r="D1" s="6" t="s">
        <v>45</v>
      </c>
      <c r="E1" s="6"/>
      <c r="G1" s="8"/>
      <c r="H1" s="8"/>
    </row>
    <row r="2" spans="2:16" ht="39.5" customHeight="1">
      <c r="B2" s="62" t="s">
        <v>96</v>
      </c>
      <c r="C2" s="62"/>
      <c r="D2" s="62"/>
      <c r="E2" s="62"/>
      <c r="F2" s="62"/>
      <c r="G2" s="62"/>
      <c r="H2" s="62"/>
    </row>
    <row r="3" spans="2:16" ht="39.5" customHeight="1">
      <c r="B3" s="9" t="s">
        <v>61</v>
      </c>
      <c r="C3" s="9" t="s">
        <v>97</v>
      </c>
      <c r="D3" s="69" t="s">
        <v>1</v>
      </c>
      <c r="E3" s="69"/>
      <c r="F3" s="70"/>
      <c r="G3" s="11" t="s">
        <v>9</v>
      </c>
      <c r="H3" s="9" t="s">
        <v>39</v>
      </c>
      <c r="N3" s="13" t="s">
        <v>14</v>
      </c>
    </row>
    <row r="4" spans="2:16" ht="39.5" customHeight="1">
      <c r="B4" s="9" t="s">
        <v>62</v>
      </c>
      <c r="C4" s="36" t="s">
        <v>13</v>
      </c>
      <c r="D4" s="53"/>
      <c r="E4" s="54"/>
      <c r="F4" s="55"/>
      <c r="G4" s="11" t="s">
        <v>89</v>
      </c>
      <c r="H4" s="14" t="str">
        <f>IF(D4="","必須事項です。
選択してください。","")</f>
        <v>必須事項です。
選択してください。</v>
      </c>
      <c r="N4" s="13" t="s">
        <v>15</v>
      </c>
      <c r="O4" s="13" t="s">
        <v>16</v>
      </c>
      <c r="P4" s="13">
        <v>0</v>
      </c>
    </row>
    <row r="5" spans="2:16" ht="39.5" customHeight="1">
      <c r="B5" s="9" t="s">
        <v>63</v>
      </c>
      <c r="C5" s="36" t="s">
        <v>74</v>
      </c>
      <c r="D5" s="56"/>
      <c r="E5" s="57"/>
      <c r="F5" s="58"/>
      <c r="G5" s="15" t="s">
        <v>42</v>
      </c>
      <c r="H5" s="14" t="str">
        <f t="shared" ref="H5:H6" si="0">IF(D5="","必須事項です。
記入してください。","")</f>
        <v>必須事項です。
記入してください。</v>
      </c>
      <c r="N5" s="13" t="s">
        <v>17</v>
      </c>
      <c r="O5" s="13" t="s">
        <v>18</v>
      </c>
      <c r="P5" s="13">
        <v>0</v>
      </c>
    </row>
    <row r="6" spans="2:16" ht="39.5" customHeight="1">
      <c r="B6" s="9" t="s">
        <v>64</v>
      </c>
      <c r="C6" s="36" t="s">
        <v>73</v>
      </c>
      <c r="D6" s="66"/>
      <c r="E6" s="67"/>
      <c r="F6" s="68"/>
      <c r="G6" s="9"/>
      <c r="H6" s="14" t="str">
        <f t="shared" si="0"/>
        <v>必須事項です。
記入してください。</v>
      </c>
      <c r="N6" s="13" t="s">
        <v>19</v>
      </c>
      <c r="O6" s="13" t="s">
        <v>20</v>
      </c>
      <c r="P6" s="13">
        <v>0</v>
      </c>
    </row>
    <row r="7" spans="2:16" ht="39.5" customHeight="1">
      <c r="B7" s="59" t="s">
        <v>65</v>
      </c>
      <c r="C7" s="71" t="s">
        <v>75</v>
      </c>
      <c r="D7" s="16" t="s">
        <v>40</v>
      </c>
      <c r="E7" s="54"/>
      <c r="F7" s="55"/>
      <c r="G7" s="10"/>
      <c r="H7" s="17" t="str">
        <f>IF(F7="","任意事項です。","")</f>
        <v>任意事項です。</v>
      </c>
      <c r="N7" s="13" t="s">
        <v>21</v>
      </c>
      <c r="O7" s="13" t="s">
        <v>22</v>
      </c>
      <c r="P7" s="13">
        <v>0</v>
      </c>
    </row>
    <row r="8" spans="2:16" ht="39.5" customHeight="1">
      <c r="B8" s="60"/>
      <c r="C8" s="72"/>
      <c r="D8" s="16" t="s">
        <v>41</v>
      </c>
      <c r="E8" s="54"/>
      <c r="F8" s="55"/>
      <c r="G8" s="18" t="s">
        <v>43</v>
      </c>
      <c r="H8" s="19" t="str">
        <f>IF(F8="","必須事項です。
記入してください。","")</f>
        <v>必須事項です。
記入してください。</v>
      </c>
      <c r="N8" s="13" t="s">
        <v>23</v>
      </c>
      <c r="O8" s="13" t="s">
        <v>24</v>
      </c>
      <c r="P8" s="13">
        <v>0</v>
      </c>
    </row>
    <row r="9" spans="2:16" ht="39.5" customHeight="1">
      <c r="B9" s="61"/>
      <c r="C9" s="73"/>
      <c r="D9" s="16" t="s">
        <v>41</v>
      </c>
      <c r="E9" s="54"/>
      <c r="F9" s="55"/>
      <c r="G9" s="20" t="s">
        <v>44</v>
      </c>
      <c r="H9" s="17" t="str">
        <f>IF(F9="","任意事項です。","")</f>
        <v>任意事項です。</v>
      </c>
      <c r="N9" s="13" t="s">
        <v>25</v>
      </c>
      <c r="O9" s="13" t="s">
        <v>26</v>
      </c>
      <c r="P9" s="13">
        <v>0</v>
      </c>
    </row>
    <row r="10" spans="2:16" ht="39.5" customHeight="1">
      <c r="B10" s="9" t="s">
        <v>66</v>
      </c>
      <c r="C10" s="36" t="s">
        <v>72</v>
      </c>
      <c r="D10" s="63"/>
      <c r="E10" s="64"/>
      <c r="F10" s="65"/>
      <c r="G10" s="21" t="s">
        <v>77</v>
      </c>
      <c r="H10" s="19" t="str">
        <f>IF(D10="","必須事項です。
記入してください。","")</f>
        <v>必須事項です。
記入してください。</v>
      </c>
      <c r="N10" s="13" t="s">
        <v>27</v>
      </c>
      <c r="O10" s="13" t="s">
        <v>28</v>
      </c>
      <c r="P10" s="13">
        <v>0</v>
      </c>
    </row>
    <row r="11" spans="2:16" ht="39.5" customHeight="1">
      <c r="B11" s="9" t="s">
        <v>86</v>
      </c>
      <c r="C11" s="36" t="s">
        <v>71</v>
      </c>
      <c r="D11" s="53"/>
      <c r="E11" s="54"/>
      <c r="F11" s="55"/>
      <c r="G11" s="22" t="s">
        <v>78</v>
      </c>
      <c r="H11" s="19" t="str">
        <f>IF(D11="","必須事項です。
記入してください。","")</f>
        <v>必須事項です。
記入してください。</v>
      </c>
      <c r="N11" s="13" t="s">
        <v>29</v>
      </c>
      <c r="O11" s="13" t="s">
        <v>30</v>
      </c>
      <c r="P11" s="13">
        <v>0</v>
      </c>
    </row>
    <row r="12" spans="2:16" ht="39.5" customHeight="1">
      <c r="B12" s="59" t="s">
        <v>67</v>
      </c>
      <c r="C12" s="59" t="s">
        <v>114</v>
      </c>
      <c r="D12" s="37"/>
      <c r="E12" s="39" t="s">
        <v>115</v>
      </c>
      <c r="F12" s="38" t="s">
        <v>116</v>
      </c>
      <c r="G12" s="50" t="s">
        <v>113</v>
      </c>
      <c r="H12" s="47" t="str">
        <f>IF(F13="","必須事項です。
記入してください。","")</f>
        <v>必須事項です。
記入してください。</v>
      </c>
      <c r="N12" s="13" t="s">
        <v>31</v>
      </c>
      <c r="O12" s="13" t="s">
        <v>32</v>
      </c>
      <c r="P12" s="13">
        <v>0</v>
      </c>
    </row>
    <row r="13" spans="2:16" ht="39.5" customHeight="1">
      <c r="B13" s="60"/>
      <c r="C13" s="60"/>
      <c r="D13" s="23" t="s">
        <v>46</v>
      </c>
      <c r="E13" s="43"/>
      <c r="F13" s="26"/>
      <c r="G13" s="51"/>
      <c r="H13" s="48"/>
      <c r="M13" s="13" t="s">
        <v>98</v>
      </c>
      <c r="N13" s="13" t="s">
        <v>33</v>
      </c>
      <c r="O13" s="13" t="s">
        <v>34</v>
      </c>
      <c r="P13" s="13">
        <v>0</v>
      </c>
    </row>
    <row r="14" spans="2:16" ht="39.5" customHeight="1">
      <c r="B14" s="60"/>
      <c r="C14" s="60"/>
      <c r="D14" s="24" t="s">
        <v>47</v>
      </c>
      <c r="E14" s="44"/>
      <c r="F14" s="27"/>
      <c r="G14" s="51"/>
      <c r="H14" s="48"/>
      <c r="M14" s="13" t="s">
        <v>99</v>
      </c>
      <c r="N14" s="13" t="s">
        <v>35</v>
      </c>
      <c r="O14" s="13" t="s">
        <v>36</v>
      </c>
      <c r="P14" s="13">
        <v>1</v>
      </c>
    </row>
    <row r="15" spans="2:16" ht="39.5" customHeight="1">
      <c r="B15" s="60"/>
      <c r="C15" s="60"/>
      <c r="D15" s="24" t="s">
        <v>48</v>
      </c>
      <c r="E15" s="44"/>
      <c r="F15" s="27"/>
      <c r="G15" s="51"/>
      <c r="H15" s="48"/>
      <c r="M15" s="13" t="s">
        <v>100</v>
      </c>
      <c r="N15" s="13" t="s">
        <v>37</v>
      </c>
      <c r="O15" s="13" t="s">
        <v>38</v>
      </c>
      <c r="P15" s="13">
        <v>1</v>
      </c>
    </row>
    <row r="16" spans="2:16" ht="39.5" customHeight="1">
      <c r="B16" s="60"/>
      <c r="C16" s="60"/>
      <c r="D16" s="24" t="s">
        <v>49</v>
      </c>
      <c r="E16" s="44"/>
      <c r="F16" s="27"/>
      <c r="G16" s="51"/>
      <c r="H16" s="48"/>
      <c r="M16" s="13" t="s">
        <v>101</v>
      </c>
    </row>
    <row r="17" spans="2:16" ht="39.5" customHeight="1">
      <c r="B17" s="60"/>
      <c r="C17" s="60"/>
      <c r="D17" s="24" t="s">
        <v>50</v>
      </c>
      <c r="E17" s="44"/>
      <c r="F17" s="27"/>
      <c r="G17" s="51"/>
      <c r="H17" s="48"/>
      <c r="M17" s="13" t="s">
        <v>102</v>
      </c>
    </row>
    <row r="18" spans="2:16" ht="39.5" customHeight="1">
      <c r="B18" s="60"/>
      <c r="C18" s="60"/>
      <c r="D18" s="24" t="s">
        <v>51</v>
      </c>
      <c r="E18" s="44"/>
      <c r="F18" s="27"/>
      <c r="G18" s="51"/>
      <c r="H18" s="48"/>
      <c r="M18" s="13" t="s">
        <v>103</v>
      </c>
    </row>
    <row r="19" spans="2:16" ht="39.5" customHeight="1">
      <c r="B19" s="60"/>
      <c r="C19" s="60"/>
      <c r="D19" s="24" t="s">
        <v>52</v>
      </c>
      <c r="E19" s="44"/>
      <c r="F19" s="27"/>
      <c r="G19" s="51"/>
      <c r="H19" s="48"/>
      <c r="M19" s="13" t="s">
        <v>104</v>
      </c>
      <c r="N19" s="13">
        <f>D4</f>
        <v>0</v>
      </c>
      <c r="O19" s="13" t="e">
        <f>VLOOKUP($N$19,$N$4:$P$18,2,FALSE)</f>
        <v>#N/A</v>
      </c>
      <c r="P19" s="13">
        <f>IFERROR(VLOOKUP($N$19,$N$4:$P$18,3,FALSE),0)</f>
        <v>0</v>
      </c>
    </row>
    <row r="20" spans="2:16" ht="39.5" customHeight="1">
      <c r="B20" s="60"/>
      <c r="C20" s="60"/>
      <c r="D20" s="24" t="s">
        <v>53</v>
      </c>
      <c r="E20" s="44"/>
      <c r="F20" s="27"/>
      <c r="G20" s="51"/>
      <c r="H20" s="48"/>
      <c r="M20" s="13" t="s">
        <v>105</v>
      </c>
    </row>
    <row r="21" spans="2:16" ht="39.5" customHeight="1">
      <c r="B21" s="60"/>
      <c r="C21" s="60"/>
      <c r="D21" s="24" t="s">
        <v>54</v>
      </c>
      <c r="E21" s="44"/>
      <c r="F21" s="27"/>
      <c r="G21" s="51"/>
      <c r="H21" s="48"/>
      <c r="M21" s="13" t="s">
        <v>106</v>
      </c>
    </row>
    <row r="22" spans="2:16" ht="39.5" customHeight="1">
      <c r="B22" s="61"/>
      <c r="C22" s="61"/>
      <c r="D22" s="25" t="s">
        <v>55</v>
      </c>
      <c r="E22" s="45"/>
      <c r="F22" s="28"/>
      <c r="G22" s="52"/>
      <c r="H22" s="49"/>
      <c r="M22" s="13" t="s">
        <v>107</v>
      </c>
    </row>
    <row r="23" spans="2:16" ht="39.5" customHeight="1">
      <c r="B23" s="9" t="s">
        <v>87</v>
      </c>
      <c r="C23" s="36" t="s">
        <v>56</v>
      </c>
      <c r="D23" s="56"/>
      <c r="E23" s="57"/>
      <c r="F23" s="58"/>
      <c r="G23" s="15" t="s">
        <v>42</v>
      </c>
      <c r="H23" s="19" t="str">
        <f t="shared" ref="H23:H27" si="1">IF(D23="","必須事項です。
記入してください。","")</f>
        <v>必須事項です。
記入してください。</v>
      </c>
      <c r="M23" s="13" t="s">
        <v>109</v>
      </c>
    </row>
    <row r="24" spans="2:16" ht="39.5" customHeight="1">
      <c r="B24" s="9" t="s">
        <v>68</v>
      </c>
      <c r="C24" s="36" t="s">
        <v>57</v>
      </c>
      <c r="D24" s="56"/>
      <c r="E24" s="57"/>
      <c r="F24" s="58"/>
      <c r="G24" s="15"/>
      <c r="H24" s="19" t="str">
        <f t="shared" si="1"/>
        <v>必須事項です。
記入してください。</v>
      </c>
      <c r="M24" s="13" t="s">
        <v>108</v>
      </c>
    </row>
    <row r="25" spans="2:16" ht="39.5" customHeight="1">
      <c r="B25" s="9" t="s">
        <v>69</v>
      </c>
      <c r="C25" s="9" t="s">
        <v>58</v>
      </c>
      <c r="D25" s="53"/>
      <c r="E25" s="54"/>
      <c r="F25" s="55"/>
      <c r="G25" s="9"/>
      <c r="H25" s="19" t="str">
        <f t="shared" si="1"/>
        <v>必須事項です。
記入してください。</v>
      </c>
      <c r="M25" s="13" t="s">
        <v>110</v>
      </c>
    </row>
    <row r="26" spans="2:16" ht="39.5" customHeight="1">
      <c r="B26" s="9" t="s">
        <v>70</v>
      </c>
      <c r="C26" s="9" t="s">
        <v>59</v>
      </c>
      <c r="D26" s="53"/>
      <c r="E26" s="54"/>
      <c r="F26" s="55"/>
      <c r="G26" s="9"/>
      <c r="H26" s="19" t="str">
        <f t="shared" si="1"/>
        <v>必須事項です。
記入してください。</v>
      </c>
      <c r="M26" s="13" t="s">
        <v>111</v>
      </c>
    </row>
    <row r="27" spans="2:16" ht="39.5" customHeight="1">
      <c r="B27" s="9" t="s">
        <v>88</v>
      </c>
      <c r="C27" s="9" t="s">
        <v>60</v>
      </c>
      <c r="D27" s="53"/>
      <c r="E27" s="54"/>
      <c r="F27" s="55"/>
      <c r="G27" s="9"/>
      <c r="H27" s="19" t="str">
        <f t="shared" si="1"/>
        <v>必須事項です。
記入してください。</v>
      </c>
      <c r="M27" s="13" t="s">
        <v>112</v>
      </c>
    </row>
  </sheetData>
  <sheetProtection algorithmName="SHA-512" hashValue="heON/lRItMdcpXO/KPlvnloyzNctolFiinHaogp88BXnb3o6iPrqA+5l9fN7c4/WO4Qdlwxzq8Biw0BUQNOFFA==" saltValue="DnOtqFS8E0zdxxHLlplO9w==" spinCount="100000" sheet="1"/>
  <mergeCells count="21">
    <mergeCell ref="B2:H2"/>
    <mergeCell ref="D10:F10"/>
    <mergeCell ref="D6:F6"/>
    <mergeCell ref="D5:F5"/>
    <mergeCell ref="D4:F4"/>
    <mergeCell ref="D3:F3"/>
    <mergeCell ref="C7:C9"/>
    <mergeCell ref="B7:B9"/>
    <mergeCell ref="E9:F9"/>
    <mergeCell ref="E8:F8"/>
    <mergeCell ref="E7:F7"/>
    <mergeCell ref="C12:C22"/>
    <mergeCell ref="D27:F27"/>
    <mergeCell ref="D26:F26"/>
    <mergeCell ref="D25:F25"/>
    <mergeCell ref="B12:B22"/>
    <mergeCell ref="H12:H22"/>
    <mergeCell ref="G12:G22"/>
    <mergeCell ref="D11:F11"/>
    <mergeCell ref="D24:F24"/>
    <mergeCell ref="D23:F23"/>
  </mergeCells>
  <phoneticPr fontId="1"/>
  <dataValidations count="2">
    <dataValidation type="list" allowBlank="1" showInputMessage="1" showErrorMessage="1" sqref="E13:E22" xr:uid="{9EA1EF86-D7E7-415E-8BAA-C72BD4F13C70}">
      <formula1>$M$13:$M$27</formula1>
    </dataValidation>
    <dataValidation type="list" allowBlank="1" showInputMessage="1" showErrorMessage="1" sqref="D4:F4" xr:uid="{B61A3AAC-7E1C-48BB-8D6A-1D6542EF57BF}">
      <formula1>$N$4:$N$15</formula1>
    </dataValidation>
  </dataValidations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B3DDC-969E-4EAB-BF6C-BCEBF58E9E9E}">
  <sheetPr>
    <tabColor rgb="FFFFC000"/>
  </sheetPr>
  <dimension ref="B1:P27"/>
  <sheetViews>
    <sheetView view="pageBreakPreview" zoomScale="60" zoomScaleNormal="60" workbookViewId="0">
      <selection activeCell="F17" sqref="F17"/>
    </sheetView>
  </sheetViews>
  <sheetFormatPr defaultRowHeight="39.5" customHeight="1"/>
  <cols>
    <col min="1" max="2" width="8.6640625" style="7"/>
    <col min="3" max="3" width="59.08203125" style="7" customWidth="1"/>
    <col min="4" max="4" width="11.5" style="7" bestFit="1" customWidth="1"/>
    <col min="5" max="5" width="23" style="7" customWidth="1"/>
    <col min="6" max="6" width="58.83203125" style="7" customWidth="1"/>
    <col min="7" max="7" width="50.1640625" style="7" customWidth="1"/>
    <col min="8" max="8" width="29.33203125" style="7" customWidth="1"/>
    <col min="9" max="16384" width="8.6640625" style="7"/>
  </cols>
  <sheetData>
    <row r="1" spans="2:16" ht="39.5" customHeight="1">
      <c r="B1" s="4" t="s">
        <v>0</v>
      </c>
      <c r="C1" s="5"/>
      <c r="D1" s="6" t="s">
        <v>45</v>
      </c>
      <c r="E1" s="6"/>
      <c r="G1" s="8"/>
      <c r="H1" s="8"/>
    </row>
    <row r="2" spans="2:16" ht="39.5" customHeight="1">
      <c r="B2" s="62" t="s">
        <v>12</v>
      </c>
      <c r="C2" s="62"/>
      <c r="D2" s="62"/>
      <c r="E2" s="62"/>
      <c r="F2" s="62"/>
      <c r="G2" s="62"/>
      <c r="H2" s="62"/>
    </row>
    <row r="3" spans="2:16" ht="39.5" customHeight="1">
      <c r="B3" s="9" t="s">
        <v>61</v>
      </c>
      <c r="C3" s="9" t="s">
        <v>97</v>
      </c>
      <c r="D3" s="69" t="s">
        <v>1</v>
      </c>
      <c r="E3" s="69"/>
      <c r="F3" s="70"/>
      <c r="G3" s="11" t="s">
        <v>9</v>
      </c>
      <c r="H3" s="9" t="s">
        <v>39</v>
      </c>
      <c r="N3" s="12" t="s">
        <v>14</v>
      </c>
      <c r="O3" s="12"/>
      <c r="P3" s="13"/>
    </row>
    <row r="4" spans="2:16" ht="39.5" customHeight="1">
      <c r="B4" s="9" t="s">
        <v>62</v>
      </c>
      <c r="C4" s="36" t="s">
        <v>13</v>
      </c>
      <c r="D4" s="53" t="s">
        <v>35</v>
      </c>
      <c r="E4" s="54"/>
      <c r="F4" s="55"/>
      <c r="G4" s="11" t="s">
        <v>89</v>
      </c>
      <c r="H4" s="14" t="str">
        <f>IF(D4="","必須事項です。
選択してください。","")</f>
        <v/>
      </c>
      <c r="N4" s="12" t="s">
        <v>15</v>
      </c>
      <c r="O4" s="12" t="s">
        <v>16</v>
      </c>
      <c r="P4" s="13">
        <v>0</v>
      </c>
    </row>
    <row r="5" spans="2:16" ht="39.5" customHeight="1">
      <c r="B5" s="9" t="s">
        <v>63</v>
      </c>
      <c r="C5" s="36" t="s">
        <v>74</v>
      </c>
      <c r="D5" s="56">
        <v>46204</v>
      </c>
      <c r="E5" s="57"/>
      <c r="F5" s="58"/>
      <c r="G5" s="15" t="s">
        <v>42</v>
      </c>
      <c r="H5" s="14" t="str">
        <f t="shared" ref="H5:H6" si="0">IF(D5="","必須事項です。
記入してください。","")</f>
        <v/>
      </c>
      <c r="N5" s="12" t="s">
        <v>17</v>
      </c>
      <c r="O5" s="12" t="s">
        <v>18</v>
      </c>
      <c r="P5" s="13">
        <v>0</v>
      </c>
    </row>
    <row r="6" spans="2:16" ht="39.5" customHeight="1">
      <c r="B6" s="9" t="s">
        <v>64</v>
      </c>
      <c r="C6" s="36" t="s">
        <v>73</v>
      </c>
      <c r="D6" s="66" t="s">
        <v>90</v>
      </c>
      <c r="E6" s="67"/>
      <c r="F6" s="68"/>
      <c r="G6" s="9"/>
      <c r="H6" s="14" t="str">
        <f t="shared" si="0"/>
        <v/>
      </c>
      <c r="N6" s="12" t="s">
        <v>19</v>
      </c>
      <c r="O6" s="12" t="s">
        <v>20</v>
      </c>
      <c r="P6" s="13">
        <v>0</v>
      </c>
    </row>
    <row r="7" spans="2:16" ht="39.5" customHeight="1">
      <c r="B7" s="59" t="s">
        <v>65</v>
      </c>
      <c r="C7" s="71" t="s">
        <v>75</v>
      </c>
      <c r="D7" s="16" t="s">
        <v>40</v>
      </c>
      <c r="E7" s="74" t="s">
        <v>91</v>
      </c>
      <c r="F7" s="75"/>
      <c r="G7" s="10"/>
      <c r="H7" s="17" t="str">
        <f>IF(E7="","任意事項です。","")</f>
        <v/>
      </c>
      <c r="N7" s="12" t="s">
        <v>21</v>
      </c>
      <c r="O7" s="12" t="s">
        <v>22</v>
      </c>
      <c r="P7" s="13">
        <v>0</v>
      </c>
    </row>
    <row r="8" spans="2:16" ht="39.5" customHeight="1">
      <c r="B8" s="60"/>
      <c r="C8" s="72"/>
      <c r="D8" s="16" t="s">
        <v>41</v>
      </c>
      <c r="E8" s="74" t="s">
        <v>2</v>
      </c>
      <c r="F8" s="75"/>
      <c r="G8" s="18" t="s">
        <v>43</v>
      </c>
      <c r="H8" s="19" t="str">
        <f>IF(E8="","必須事項です。
記入してください。","")</f>
        <v/>
      </c>
      <c r="N8" s="12" t="s">
        <v>23</v>
      </c>
      <c r="O8" s="12" t="s">
        <v>24</v>
      </c>
      <c r="P8" s="13">
        <v>0</v>
      </c>
    </row>
    <row r="9" spans="2:16" ht="39.5" customHeight="1">
      <c r="B9" s="61"/>
      <c r="C9" s="73"/>
      <c r="D9" s="16" t="s">
        <v>41</v>
      </c>
      <c r="E9" s="74" t="s">
        <v>92</v>
      </c>
      <c r="F9" s="75"/>
      <c r="G9" s="20" t="s">
        <v>44</v>
      </c>
      <c r="H9" s="17" t="str">
        <f>IF(E9="","任意事項です。","")</f>
        <v/>
      </c>
      <c r="N9" s="12" t="s">
        <v>25</v>
      </c>
      <c r="O9" s="12" t="s">
        <v>26</v>
      </c>
      <c r="P9" s="13">
        <v>0</v>
      </c>
    </row>
    <row r="10" spans="2:16" ht="39.5" customHeight="1">
      <c r="B10" s="9" t="s">
        <v>66</v>
      </c>
      <c r="C10" s="36" t="s">
        <v>72</v>
      </c>
      <c r="D10" s="63">
        <v>46113</v>
      </c>
      <c r="E10" s="64"/>
      <c r="F10" s="65"/>
      <c r="G10" s="21" t="s">
        <v>77</v>
      </c>
      <c r="H10" s="19" t="str">
        <f>IF(D10="","必須事項です。
記入してください。","")</f>
        <v/>
      </c>
      <c r="N10" s="12" t="s">
        <v>27</v>
      </c>
      <c r="O10" s="12" t="s">
        <v>28</v>
      </c>
      <c r="P10" s="13">
        <v>0</v>
      </c>
    </row>
    <row r="11" spans="2:16" ht="39.5" customHeight="1">
      <c r="B11" s="9" t="s">
        <v>86</v>
      </c>
      <c r="C11" s="36" t="s">
        <v>71</v>
      </c>
      <c r="D11" s="53" t="s">
        <v>93</v>
      </c>
      <c r="E11" s="54"/>
      <c r="F11" s="55"/>
      <c r="G11" s="22" t="s">
        <v>78</v>
      </c>
      <c r="H11" s="19" t="str">
        <f>IF(D11="","必須事項です。
記入してください。","")</f>
        <v/>
      </c>
      <c r="N11" s="12" t="s">
        <v>29</v>
      </c>
      <c r="O11" s="12" t="s">
        <v>30</v>
      </c>
      <c r="P11" s="13">
        <v>0</v>
      </c>
    </row>
    <row r="12" spans="2:16" ht="39.5" customHeight="1">
      <c r="B12" s="59" t="s">
        <v>67</v>
      </c>
      <c r="C12" s="59" t="s">
        <v>114</v>
      </c>
      <c r="D12" s="37"/>
      <c r="E12" s="39" t="s">
        <v>115</v>
      </c>
      <c r="F12" s="38" t="s">
        <v>116</v>
      </c>
      <c r="G12" s="50" t="s">
        <v>113</v>
      </c>
      <c r="H12" s="47" t="str">
        <f>IF(F13="","必須事項です。
記入してください。","")</f>
        <v/>
      </c>
      <c r="N12" s="12"/>
      <c r="O12" s="12"/>
      <c r="P12" s="13"/>
    </row>
    <row r="13" spans="2:16" ht="39.5" customHeight="1">
      <c r="B13" s="60"/>
      <c r="C13" s="60"/>
      <c r="D13" s="23" t="s">
        <v>46</v>
      </c>
      <c r="E13" s="40" t="s">
        <v>104</v>
      </c>
      <c r="F13" s="1" t="s">
        <v>117</v>
      </c>
      <c r="G13" s="51"/>
      <c r="H13" s="48"/>
      <c r="M13" s="7" t="s">
        <v>98</v>
      </c>
      <c r="N13" s="12" t="s">
        <v>31</v>
      </c>
      <c r="O13" s="12" t="s">
        <v>32</v>
      </c>
      <c r="P13" s="13">
        <v>0</v>
      </c>
    </row>
    <row r="14" spans="2:16" ht="39.5" customHeight="1">
      <c r="B14" s="60"/>
      <c r="C14" s="60"/>
      <c r="D14" s="24" t="s">
        <v>47</v>
      </c>
      <c r="E14" s="41" t="s">
        <v>105</v>
      </c>
      <c r="F14" s="2" t="s">
        <v>121</v>
      </c>
      <c r="G14" s="51"/>
      <c r="H14" s="48"/>
      <c r="M14" s="7" t="s">
        <v>99</v>
      </c>
      <c r="N14" s="12" t="s">
        <v>33</v>
      </c>
      <c r="O14" s="12" t="s">
        <v>34</v>
      </c>
      <c r="P14" s="13">
        <v>0</v>
      </c>
    </row>
    <row r="15" spans="2:16" ht="39.5" customHeight="1">
      <c r="B15" s="60"/>
      <c r="C15" s="60"/>
      <c r="D15" s="24" t="s">
        <v>48</v>
      </c>
      <c r="E15" s="41" t="s">
        <v>106</v>
      </c>
      <c r="F15" s="2" t="s">
        <v>120</v>
      </c>
      <c r="G15" s="51"/>
      <c r="H15" s="48"/>
      <c r="M15" s="7" t="s">
        <v>100</v>
      </c>
      <c r="N15" s="12" t="s">
        <v>35</v>
      </c>
      <c r="O15" s="12" t="s">
        <v>36</v>
      </c>
      <c r="P15" s="13">
        <v>1</v>
      </c>
    </row>
    <row r="16" spans="2:16" ht="39.5" customHeight="1">
      <c r="B16" s="60"/>
      <c r="C16" s="60"/>
      <c r="D16" s="24" t="s">
        <v>49</v>
      </c>
      <c r="E16" s="41" t="s">
        <v>109</v>
      </c>
      <c r="F16" s="2" t="s">
        <v>94</v>
      </c>
      <c r="G16" s="51"/>
      <c r="H16" s="48"/>
      <c r="M16" s="7" t="s">
        <v>101</v>
      </c>
      <c r="N16" s="12" t="s">
        <v>37</v>
      </c>
      <c r="O16" s="12" t="s">
        <v>38</v>
      </c>
      <c r="P16" s="13">
        <v>1</v>
      </c>
    </row>
    <row r="17" spans="2:16" ht="39.5" customHeight="1">
      <c r="B17" s="60"/>
      <c r="C17" s="60"/>
      <c r="D17" s="24" t="s">
        <v>50</v>
      </c>
      <c r="E17" s="41" t="s">
        <v>102</v>
      </c>
      <c r="F17" s="2" t="s">
        <v>95</v>
      </c>
      <c r="G17" s="51"/>
      <c r="H17" s="48"/>
      <c r="M17" s="7" t="s">
        <v>102</v>
      </c>
      <c r="N17" s="12"/>
      <c r="O17" s="12"/>
      <c r="P17" s="13"/>
    </row>
    <row r="18" spans="2:16" ht="39.5" customHeight="1">
      <c r="B18" s="60"/>
      <c r="C18" s="60"/>
      <c r="D18" s="24" t="s">
        <v>51</v>
      </c>
      <c r="E18" s="41" t="s">
        <v>110</v>
      </c>
      <c r="F18" s="2" t="s">
        <v>119</v>
      </c>
      <c r="G18" s="51"/>
      <c r="H18" s="48"/>
      <c r="M18" s="7" t="s">
        <v>103</v>
      </c>
      <c r="N18" s="12"/>
      <c r="O18" s="12"/>
      <c r="P18" s="13"/>
    </row>
    <row r="19" spans="2:16" ht="39.5" customHeight="1">
      <c r="B19" s="60"/>
      <c r="C19" s="60"/>
      <c r="D19" s="24" t="s">
        <v>52</v>
      </c>
      <c r="E19" s="41" t="s">
        <v>107</v>
      </c>
      <c r="F19" s="2" t="s">
        <v>118</v>
      </c>
      <c r="G19" s="51"/>
      <c r="H19" s="48"/>
      <c r="M19" s="7" t="s">
        <v>104</v>
      </c>
      <c r="N19" s="12" t="str">
        <f>D4</f>
        <v>杉並区環七沿道地区計画</v>
      </c>
      <c r="O19" s="12" t="str">
        <f>VLOOKUP($N$19,$N$4:$P$18,2,FALSE)</f>
        <v>環七</v>
      </c>
      <c r="P19" s="13">
        <f>IFERROR(VLOOKUP($N$19,$N$4:$P$18,3,FALSE),0)</f>
        <v>1</v>
      </c>
    </row>
    <row r="20" spans="2:16" ht="39.5" customHeight="1">
      <c r="B20" s="60"/>
      <c r="C20" s="60"/>
      <c r="D20" s="24" t="s">
        <v>53</v>
      </c>
      <c r="E20" s="41" t="s">
        <v>112</v>
      </c>
      <c r="F20" s="2" t="s">
        <v>122</v>
      </c>
      <c r="G20" s="51"/>
      <c r="H20" s="48"/>
      <c r="M20" s="7" t="s">
        <v>105</v>
      </c>
    </row>
    <row r="21" spans="2:16" ht="39.5" customHeight="1">
      <c r="B21" s="60"/>
      <c r="C21" s="60"/>
      <c r="D21" s="24" t="s">
        <v>54</v>
      </c>
      <c r="E21" s="41"/>
      <c r="F21" s="2"/>
      <c r="G21" s="51"/>
      <c r="H21" s="48"/>
      <c r="M21" s="7" t="s">
        <v>106</v>
      </c>
    </row>
    <row r="22" spans="2:16" ht="39.5" customHeight="1">
      <c r="B22" s="61"/>
      <c r="C22" s="61"/>
      <c r="D22" s="25" t="s">
        <v>55</v>
      </c>
      <c r="E22" s="42"/>
      <c r="F22" s="3"/>
      <c r="G22" s="52"/>
      <c r="H22" s="49"/>
      <c r="M22" s="7" t="s">
        <v>107</v>
      </c>
    </row>
    <row r="23" spans="2:16" ht="39.5" customHeight="1">
      <c r="B23" s="9" t="s">
        <v>87</v>
      </c>
      <c r="C23" s="36" t="s">
        <v>56</v>
      </c>
      <c r="D23" s="56">
        <v>46266</v>
      </c>
      <c r="E23" s="57"/>
      <c r="F23" s="58"/>
      <c r="G23" s="15" t="s">
        <v>42</v>
      </c>
      <c r="H23" s="19" t="str">
        <f t="shared" ref="H23:H27" si="1">IF(D23="","必須事項です。
記入してください。","")</f>
        <v/>
      </c>
      <c r="M23" s="7" t="s">
        <v>109</v>
      </c>
    </row>
    <row r="24" spans="2:16" ht="39.5" customHeight="1">
      <c r="B24" s="9" t="s">
        <v>68</v>
      </c>
      <c r="C24" s="36" t="s">
        <v>57</v>
      </c>
      <c r="D24" s="56">
        <v>46357</v>
      </c>
      <c r="E24" s="57"/>
      <c r="F24" s="58"/>
      <c r="G24" s="15"/>
      <c r="H24" s="19" t="str">
        <f t="shared" si="1"/>
        <v/>
      </c>
      <c r="M24" s="7" t="s">
        <v>108</v>
      </c>
    </row>
    <row r="25" spans="2:16" ht="39.5" customHeight="1">
      <c r="B25" s="9" t="s">
        <v>69</v>
      </c>
      <c r="C25" s="9" t="s">
        <v>58</v>
      </c>
      <c r="D25" s="53" t="s">
        <v>91</v>
      </c>
      <c r="E25" s="54"/>
      <c r="F25" s="55"/>
      <c r="G25" s="9"/>
      <c r="H25" s="19" t="str">
        <f t="shared" si="1"/>
        <v/>
      </c>
      <c r="M25" s="7" t="s">
        <v>110</v>
      </c>
    </row>
    <row r="26" spans="2:16" ht="39.5" customHeight="1">
      <c r="B26" s="9" t="s">
        <v>70</v>
      </c>
      <c r="C26" s="9" t="s">
        <v>59</v>
      </c>
      <c r="D26" s="53" t="s">
        <v>11</v>
      </c>
      <c r="E26" s="54"/>
      <c r="F26" s="55"/>
      <c r="G26" s="9"/>
      <c r="H26" s="19" t="str">
        <f t="shared" si="1"/>
        <v/>
      </c>
      <c r="M26" s="7" t="s">
        <v>111</v>
      </c>
    </row>
    <row r="27" spans="2:16" ht="39.5" customHeight="1">
      <c r="B27" s="9" t="s">
        <v>88</v>
      </c>
      <c r="C27" s="9" t="s">
        <v>60</v>
      </c>
      <c r="D27" s="53" t="s">
        <v>3</v>
      </c>
      <c r="E27" s="54"/>
      <c r="F27" s="55"/>
      <c r="G27" s="9"/>
      <c r="H27" s="19" t="str">
        <f t="shared" si="1"/>
        <v/>
      </c>
      <c r="M27" s="7" t="s">
        <v>112</v>
      </c>
    </row>
  </sheetData>
  <mergeCells count="21">
    <mergeCell ref="D5:F5"/>
    <mergeCell ref="B2:H2"/>
    <mergeCell ref="D3:F3"/>
    <mergeCell ref="D4:F4"/>
    <mergeCell ref="D6:F6"/>
    <mergeCell ref="B7:B9"/>
    <mergeCell ref="C7:C9"/>
    <mergeCell ref="D10:F10"/>
    <mergeCell ref="D11:F11"/>
    <mergeCell ref="E9:F9"/>
    <mergeCell ref="E8:F8"/>
    <mergeCell ref="E7:F7"/>
    <mergeCell ref="B12:B22"/>
    <mergeCell ref="H12:H22"/>
    <mergeCell ref="G12:G22"/>
    <mergeCell ref="D26:F26"/>
    <mergeCell ref="D27:F27"/>
    <mergeCell ref="D23:F23"/>
    <mergeCell ref="D24:F24"/>
    <mergeCell ref="D25:F25"/>
    <mergeCell ref="C12:C22"/>
  </mergeCells>
  <phoneticPr fontId="1"/>
  <dataValidations count="2">
    <dataValidation type="list" allowBlank="1" showInputMessage="1" showErrorMessage="1" sqref="D4:F4" xr:uid="{FB7C8409-D7B5-48F0-BB9C-647FF76877B1}">
      <formula1>$N$4:$N$16</formula1>
    </dataValidation>
    <dataValidation type="list" allowBlank="1" showInputMessage="1" showErrorMessage="1" sqref="E13:E22" xr:uid="{0F05FEA4-3693-404A-9983-CD82F73C8FDA}">
      <formula1>$M$13:$M$27</formula1>
    </dataValidation>
  </dataValidations>
  <pageMargins left="0.7" right="0.7" top="0.75" bottom="0.75" header="0.3" footer="0.3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1334-92DA-4833-B885-0C650762A81A}">
  <sheetPr>
    <tabColor theme="6" tint="0.79998168889431442"/>
  </sheetPr>
  <dimension ref="B2:AD45"/>
  <sheetViews>
    <sheetView view="pageBreakPreview" zoomScale="85" zoomScaleNormal="68" zoomScaleSheetLayoutView="85" workbookViewId="0">
      <selection activeCell="U6" sqref="U6:AC6"/>
    </sheetView>
  </sheetViews>
  <sheetFormatPr defaultColWidth="3" defaultRowHeight="16" customHeight="1"/>
  <cols>
    <col min="1" max="16384" width="3" style="29"/>
  </cols>
  <sheetData>
    <row r="2" spans="2:30" ht="16" customHeight="1">
      <c r="C2" s="79" t="s">
        <v>127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4" spans="2:30" ht="16" customHeight="1">
      <c r="B4" s="80" t="str">
        <f>"　"&amp;IF(記入用シート!$P$19=1,"沿 道 地 区 計 画","地 区 計 画")&amp;" の 区 域 内 に お け る 行 為 の 変 更 届 出 書"</f>
        <v>　地 区 計 画 の 区 域 内 に お け る 行 為 の 変 更 届 出 書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</row>
    <row r="5" spans="2:30" ht="16" customHeight="1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2:30" ht="16" customHeight="1">
      <c r="I6" s="82" t="str">
        <f>IF(記入用シート!F5="","",記入用シート!F5)</f>
        <v/>
      </c>
      <c r="J6" s="83"/>
      <c r="K6" s="83"/>
      <c r="L6" s="83"/>
      <c r="M6" s="83"/>
      <c r="U6" s="85" t="str">
        <f>IF(記入用シート!D5="","年　　　月　　　日",記入用シート!D5)</f>
        <v>年　　　月　　　日</v>
      </c>
      <c r="V6" s="85"/>
      <c r="W6" s="85"/>
      <c r="X6" s="85"/>
      <c r="Y6" s="85"/>
      <c r="Z6" s="85"/>
      <c r="AA6" s="85"/>
      <c r="AB6" s="85"/>
      <c r="AC6" s="85"/>
    </row>
    <row r="7" spans="2:30" ht="16" customHeight="1">
      <c r="I7" s="31"/>
      <c r="J7" s="32"/>
      <c r="K7" s="32"/>
      <c r="L7" s="32"/>
      <c r="M7" s="32"/>
      <c r="U7" s="33"/>
      <c r="V7" s="33"/>
      <c r="W7" s="33"/>
      <c r="X7" s="33"/>
      <c r="Y7" s="33"/>
      <c r="Z7" s="33"/>
      <c r="AA7" s="33"/>
    </row>
    <row r="8" spans="2:30" ht="16" customHeight="1">
      <c r="D8" s="77" t="s">
        <v>123</v>
      </c>
      <c r="E8" s="77"/>
      <c r="F8" s="77"/>
      <c r="G8" s="77"/>
      <c r="H8" s="77"/>
    </row>
    <row r="9" spans="2:30" ht="16" customHeight="1">
      <c r="N9" s="81" t="s">
        <v>4</v>
      </c>
      <c r="O9" s="81"/>
      <c r="P9" s="81"/>
      <c r="Q9" s="80" t="s">
        <v>5</v>
      </c>
      <c r="R9" s="80"/>
      <c r="S9" s="84" t="str">
        <f>IF(記入用シート!D6="","",記入用シート!D6)</f>
        <v/>
      </c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</row>
    <row r="10" spans="2:30" ht="16" customHeight="1">
      <c r="F10" s="30"/>
      <c r="N10" s="81"/>
      <c r="O10" s="81"/>
      <c r="P10" s="81"/>
      <c r="Q10" s="80"/>
      <c r="R10" s="80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</row>
    <row r="11" spans="2:30" ht="16" customHeight="1">
      <c r="N11" s="81"/>
      <c r="O11" s="81"/>
      <c r="P11" s="81"/>
      <c r="Q11" s="80" t="s">
        <v>6</v>
      </c>
      <c r="R11" s="80"/>
      <c r="S11" s="84" t="str">
        <f>IF(記入用シート!E7="","",記入用シート!E7)</f>
        <v/>
      </c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</row>
    <row r="12" spans="2:30" ht="16" customHeight="1">
      <c r="S12" s="84" t="str">
        <f>IF(記入用シート!E8="","",記入用シート!E8)</f>
        <v/>
      </c>
      <c r="T12" s="84"/>
      <c r="U12" s="84"/>
      <c r="V12" s="84"/>
      <c r="W12" s="84"/>
      <c r="X12" s="84"/>
      <c r="Y12" s="84"/>
      <c r="Z12" s="84"/>
      <c r="AA12" s="84"/>
    </row>
    <row r="13" spans="2:30" ht="16" customHeight="1">
      <c r="S13" s="84" t="str">
        <f>IF(記入用シート!E9="","",記入用シート!E9)</f>
        <v/>
      </c>
      <c r="T13" s="84"/>
      <c r="U13" s="84"/>
      <c r="V13" s="84"/>
      <c r="W13" s="84"/>
      <c r="X13" s="84"/>
      <c r="Y13" s="84"/>
      <c r="Z13" s="84"/>
      <c r="AA13" s="84"/>
    </row>
    <row r="14" spans="2:30" ht="16" customHeight="1">
      <c r="V14" s="34"/>
      <c r="W14" s="34"/>
      <c r="X14" s="34"/>
      <c r="Y14" s="34"/>
      <c r="Z14" s="34"/>
      <c r="AA14" s="34"/>
    </row>
    <row r="15" spans="2:30" ht="16" customHeight="1">
      <c r="D15" s="77" t="str">
        <f>"　"&amp;IF(記入用シート!$P$19=1,"幹線道路の沿道の整備に関する法律第10条第２項の規定により、届出事項の変更","都市計画法第58条の２第２項の規定に基づき、届出事項の変更について、")</f>
        <v>　都市計画法第58条の２第２項の規定に基づき、届出事項の変更について、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</row>
    <row r="16" spans="2:30" ht="16" customHeight="1">
      <c r="D16" s="77" t="str">
        <f>IF(記入用シート!$P$19=1,"について、","")&amp;"下記のとおり届け出ます。"</f>
        <v>下記のとおり届け出ます。</v>
      </c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</row>
    <row r="18" spans="2:30" ht="16" customHeight="1">
      <c r="B18" s="80" t="s">
        <v>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</row>
    <row r="20" spans="2:30" ht="16" customHeight="1">
      <c r="D20" s="77" t="s">
        <v>8</v>
      </c>
      <c r="E20" s="77"/>
      <c r="F20" s="77"/>
      <c r="G20" s="77"/>
      <c r="H20" s="77"/>
      <c r="I20" s="77"/>
      <c r="J20" s="77"/>
      <c r="K20" s="77"/>
      <c r="P20" s="78" t="str">
        <f>IF(記入用シート!D10="","",記入用シート!D10)</f>
        <v/>
      </c>
      <c r="Q20" s="78"/>
      <c r="R20" s="78"/>
      <c r="S20" s="78"/>
      <c r="T20" s="78"/>
      <c r="U20" s="78"/>
      <c r="V20" s="78"/>
      <c r="W20" s="78"/>
    </row>
    <row r="21" spans="2:30" ht="16" customHeight="1">
      <c r="D21" s="77" t="s">
        <v>76</v>
      </c>
      <c r="E21" s="77"/>
      <c r="F21" s="77"/>
      <c r="G21" s="77"/>
      <c r="H21" s="77"/>
      <c r="I21" s="77"/>
      <c r="J21" s="77"/>
      <c r="K21" s="77"/>
      <c r="P21" s="80" t="str">
        <f>IF(記入用シート!D11="","",記入用シート!D11)</f>
        <v/>
      </c>
      <c r="Q21" s="80"/>
      <c r="R21" s="80"/>
      <c r="S21" s="80"/>
      <c r="T21" s="80"/>
      <c r="U21" s="80"/>
      <c r="V21" s="80"/>
      <c r="W21" s="80"/>
    </row>
    <row r="22" spans="2:30" ht="16" customHeight="1">
      <c r="D22" s="77" t="s">
        <v>79</v>
      </c>
      <c r="E22" s="77"/>
      <c r="F22" s="77"/>
      <c r="G22" s="77"/>
      <c r="H22" s="77"/>
      <c r="I22" s="77"/>
      <c r="J22" s="77"/>
      <c r="K22" s="77"/>
      <c r="L22" s="76" t="str">
        <f>IF(記入用シート!F13="","",記入用シート!E13&amp;"："&amp;記入用シート!F13)</f>
        <v/>
      </c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</row>
    <row r="23" spans="2:30" ht="16" customHeight="1">
      <c r="D23" s="34"/>
      <c r="L23" s="76" t="str">
        <f>IF(記入用シート!F14="","",記入用シート!E14&amp;"："&amp;記入用シート!F14)</f>
        <v/>
      </c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</row>
    <row r="24" spans="2:30" ht="16" customHeight="1">
      <c r="C24" s="34"/>
      <c r="L24" s="76" t="str">
        <f>IF(記入用シート!F15="","",記入用シート!E15&amp;"："&amp;記入用シート!F15)</f>
        <v/>
      </c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</row>
    <row r="25" spans="2:30" ht="16" customHeight="1">
      <c r="C25" s="34"/>
      <c r="L25" s="76" t="str">
        <f>IF(記入用シート!F16="","",記入用シート!E16&amp;"："&amp;記入用シート!F16)</f>
        <v/>
      </c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</row>
    <row r="26" spans="2:30" ht="16" customHeight="1">
      <c r="C26" s="34"/>
      <c r="L26" s="76" t="str">
        <f>IF(記入用シート!F17="","",記入用シート!E17&amp;"："&amp;記入用シート!F17)</f>
        <v/>
      </c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</row>
    <row r="27" spans="2:30" ht="16" customHeight="1">
      <c r="C27" s="34"/>
      <c r="L27" s="76" t="str">
        <f>IF(記入用シート!F18="","",記入用シート!E18&amp;"："&amp;記入用シート!F18)</f>
        <v/>
      </c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</row>
    <row r="28" spans="2:30" ht="16" customHeight="1">
      <c r="C28" s="34"/>
      <c r="D28" s="34"/>
      <c r="E28" s="34"/>
      <c r="F28" s="34"/>
      <c r="G28" s="34"/>
      <c r="H28" s="34"/>
      <c r="I28" s="34"/>
      <c r="J28" s="34"/>
      <c r="K28" s="34"/>
      <c r="L28" s="76" t="str">
        <f>IF(記入用シート!F19="","",記入用シート!E19&amp;"："&amp;記入用シート!F19)</f>
        <v/>
      </c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</row>
    <row r="29" spans="2:30" ht="16" customHeight="1">
      <c r="C29" s="34"/>
      <c r="D29" s="34"/>
      <c r="E29" s="34"/>
      <c r="F29" s="34"/>
      <c r="G29" s="34"/>
      <c r="H29" s="34"/>
      <c r="I29" s="34"/>
      <c r="J29" s="34"/>
      <c r="K29" s="34"/>
      <c r="L29" s="76" t="str">
        <f>IF(記入用シート!F20="","",記入用シート!E20&amp;"："&amp;記入用シート!F20)</f>
        <v/>
      </c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</row>
    <row r="30" spans="2:30" ht="16" customHeight="1">
      <c r="C30" s="34"/>
      <c r="D30" s="34"/>
      <c r="E30" s="34"/>
      <c r="F30" s="34"/>
      <c r="G30" s="34"/>
      <c r="H30" s="34"/>
      <c r="I30" s="34"/>
      <c r="J30" s="34"/>
      <c r="K30" s="34"/>
      <c r="L30" s="76" t="str">
        <f>IF(記入用シート!F21="","",記入用シート!E21&amp;"："&amp;記入用シート!F21)</f>
        <v/>
      </c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</row>
    <row r="31" spans="2:30" ht="16" customHeight="1">
      <c r="C31" s="34"/>
      <c r="D31" s="34"/>
      <c r="E31" s="34"/>
      <c r="F31" s="34"/>
      <c r="G31" s="34"/>
      <c r="H31" s="34"/>
      <c r="I31" s="34"/>
      <c r="J31" s="34"/>
      <c r="K31" s="34"/>
      <c r="L31" s="76" t="str">
        <f>IF(記入用シート!F22="","",記入用シート!E22&amp;"："&amp;記入用シート!F22)</f>
        <v/>
      </c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</row>
    <row r="32" spans="2:30" ht="16" customHeight="1">
      <c r="D32" s="77" t="s">
        <v>80</v>
      </c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8" t="str">
        <f>IF(記入用シート!D23="","",記入用シート!D23)</f>
        <v/>
      </c>
      <c r="Q32" s="78"/>
      <c r="R32" s="78"/>
      <c r="S32" s="78"/>
      <c r="T32" s="78"/>
      <c r="U32" s="78"/>
      <c r="V32" s="78"/>
      <c r="W32" s="78"/>
    </row>
    <row r="33" spans="2:29" ht="16" customHeight="1">
      <c r="D33" s="77" t="s">
        <v>81</v>
      </c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8" t="str">
        <f>IF(記入用シート!D24="","",記入用シート!D24)</f>
        <v/>
      </c>
      <c r="Q33" s="78"/>
      <c r="R33" s="78"/>
      <c r="S33" s="78"/>
      <c r="T33" s="78"/>
      <c r="U33" s="78"/>
      <c r="V33" s="78"/>
      <c r="W33" s="78"/>
    </row>
    <row r="35" spans="2:29" ht="16" customHeight="1">
      <c r="E35" s="86" t="s">
        <v>9</v>
      </c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</row>
    <row r="36" spans="2:29" ht="16" customHeight="1">
      <c r="E36" s="86" t="s">
        <v>82</v>
      </c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</row>
    <row r="37" spans="2:29" ht="16" customHeight="1">
      <c r="E37" s="86" t="s">
        <v>83</v>
      </c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</row>
    <row r="38" spans="2:29" ht="16" customHeight="1">
      <c r="E38" s="86" t="s">
        <v>84</v>
      </c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</row>
    <row r="39" spans="2:29" ht="13"/>
    <row r="40" spans="2:29" ht="5.5" customHeight="1"/>
    <row r="42" spans="2:29" ht="16" customHeight="1">
      <c r="E42" s="88" t="s">
        <v>85</v>
      </c>
      <c r="F42" s="88"/>
      <c r="G42" s="88"/>
      <c r="H42" s="87" t="s">
        <v>124</v>
      </c>
      <c r="I42" s="87"/>
      <c r="J42" s="87"/>
      <c r="K42" s="87"/>
      <c r="L42" s="89" t="str">
        <f>IF(記入用シート!D25="","",記入用シート!D25)</f>
        <v/>
      </c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</row>
    <row r="43" spans="2:29" ht="16" customHeight="1">
      <c r="B43" s="35"/>
      <c r="C43" s="35" t="s">
        <v>10</v>
      </c>
      <c r="D43" s="35"/>
      <c r="E43" s="35"/>
      <c r="H43" s="87" t="s">
        <v>125</v>
      </c>
      <c r="I43" s="87"/>
      <c r="J43" s="87"/>
      <c r="K43" s="87"/>
      <c r="L43" s="89" t="str">
        <f>IF(記入用シート!D26="","",記入用シート!D26)</f>
        <v/>
      </c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</row>
    <row r="44" spans="2:29" ht="16" customHeight="1">
      <c r="B44" s="35"/>
      <c r="C44" s="35"/>
      <c r="D44" s="35"/>
      <c r="E44" s="35"/>
      <c r="H44" s="87" t="s">
        <v>126</v>
      </c>
      <c r="I44" s="87"/>
      <c r="J44" s="87"/>
      <c r="K44" s="87"/>
      <c r="L44" s="89" t="str">
        <f>IF(記入用シート!D27="","",記入用シート!D27)</f>
        <v/>
      </c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</row>
    <row r="45" spans="2:29" ht="15.5" customHeight="1"/>
  </sheetData>
  <sheetProtection algorithmName="SHA-512" hashValue="Z6vnHyqQqLIjkfrbtywJGt8Ev+gkLROugT+pUlB97+i1ENziKewvcW+M8WgaufbdmF5rl9gpK1z/asuyUZ6TbQ==" saltValue="WTAIHdifuZqHiZDp0/L8TA==" spinCount="100000" sheet="1" objects="1" scenarios="1"/>
  <mergeCells count="45">
    <mergeCell ref="E37:X37"/>
    <mergeCell ref="E36:X36"/>
    <mergeCell ref="E35:X35"/>
    <mergeCell ref="H44:K44"/>
    <mergeCell ref="H43:K43"/>
    <mergeCell ref="H42:K42"/>
    <mergeCell ref="E42:G42"/>
    <mergeCell ref="L44:AC44"/>
    <mergeCell ref="L43:AC43"/>
    <mergeCell ref="L42:AC42"/>
    <mergeCell ref="E38:X38"/>
    <mergeCell ref="S13:AA13"/>
    <mergeCell ref="S12:AA12"/>
    <mergeCell ref="D21:K21"/>
    <mergeCell ref="D20:K20"/>
    <mergeCell ref="D22:K22"/>
    <mergeCell ref="P21:W21"/>
    <mergeCell ref="P20:W20"/>
    <mergeCell ref="D15:AA15"/>
    <mergeCell ref="D16:AA16"/>
    <mergeCell ref="B18:AC18"/>
    <mergeCell ref="L22:AD22"/>
    <mergeCell ref="C2:N2"/>
    <mergeCell ref="B4:AC4"/>
    <mergeCell ref="Q11:R11"/>
    <mergeCell ref="Q9:R10"/>
    <mergeCell ref="N9:P11"/>
    <mergeCell ref="D8:H8"/>
    <mergeCell ref="I6:M6"/>
    <mergeCell ref="S11:AD11"/>
    <mergeCell ref="S9:AD10"/>
    <mergeCell ref="U6:AC6"/>
    <mergeCell ref="D33:O33"/>
    <mergeCell ref="D32:O32"/>
    <mergeCell ref="P33:W33"/>
    <mergeCell ref="P32:W32"/>
    <mergeCell ref="L28:AD28"/>
    <mergeCell ref="L29:AD29"/>
    <mergeCell ref="L30:AD30"/>
    <mergeCell ref="L31:AD31"/>
    <mergeCell ref="L23:AD23"/>
    <mergeCell ref="L24:AD24"/>
    <mergeCell ref="L25:AD25"/>
    <mergeCell ref="L26:AD26"/>
    <mergeCell ref="L27:AD2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記入用シート</vt:lpstr>
      <vt:lpstr>記入例</vt:lpstr>
      <vt:lpstr>変更届出書（出力）</vt:lpstr>
      <vt:lpstr>記入用シート!Print_Area</vt:lpstr>
      <vt:lpstr>記入例!Print_Area</vt:lpstr>
      <vt:lpstr>'変更届出書（出力）'!Print_Area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藤ノ木　拓斗</dc:creator>
  <cp:keywords/>
  <dc:description/>
  <cp:lastModifiedBy>小畑　範紘</cp:lastModifiedBy>
  <cp:revision/>
  <cp:lastPrinted>2026-08-17T08:04:32Z</cp:lastPrinted>
  <dcterms:created xsi:type="dcterms:W3CDTF">2026-01-13T06:42:10Z</dcterms:created>
  <dcterms:modified xsi:type="dcterms:W3CDTF">2026-09-24T06:05:53Z</dcterms:modified>
  <cp:category/>
  <cp:contentStatus/>
</cp:coreProperties>
</file>